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5"/>
  <workbookPr/>
  <bookViews>
    <workbookView xWindow="0" yWindow="0" windowWidth="28140" windowHeight="14085"/>
  </bookViews>
  <sheets>
    <sheet name="0" sheetId="5" r:id="rId1"/>
  </sheets>
  <definedNames>
    <definedName name="_xlnm._FilterDatabase" localSheetId="0" hidden="1">'0'!$B$1:$I$252</definedName>
    <definedName name="_xlnm.Print_Area" localSheetId="0">'0'!#REF!</definedName>
    <definedName name="_xlnm.Print_Titles" localSheetId="0">'0'!$1:3</definedName>
  </definedNames>
  <calcPr calcId="124519"/>
</workbook>
</file>

<file path=xl/calcChain.xml><?xml version="1.0" encoding="utf-8"?>
<calcChain xmlns="http://schemas.openxmlformats.org/spreadsheetml/2006/main">
  <c r="H249" i="5"/>
  <c r="H248"/>
  <c r="H247"/>
  <c r="H246"/>
  <c r="H245"/>
  <c r="H244"/>
  <c r="H243"/>
  <c r="H242"/>
  <c r="H241"/>
  <c r="H240"/>
  <c r="H239"/>
  <c r="H238"/>
  <c r="H237"/>
  <c r="H236"/>
  <c r="H235"/>
  <c r="H234"/>
  <c r="H233"/>
  <c r="F232"/>
  <c r="H232" s="1"/>
  <c r="D232"/>
  <c r="D231"/>
  <c r="H230"/>
  <c r="H229"/>
  <c r="H228"/>
  <c r="H227"/>
  <c r="H226"/>
  <c r="H225"/>
  <c r="H224"/>
  <c r="H223"/>
  <c r="H222"/>
  <c r="H221"/>
  <c r="H220"/>
  <c r="H219"/>
  <c r="H218"/>
  <c r="H217"/>
  <c r="H216"/>
  <c r="H215"/>
  <c r="H214"/>
  <c r="F213"/>
  <c r="F212" s="1"/>
  <c r="D213"/>
  <c r="D212"/>
  <c r="H211"/>
  <c r="H210"/>
  <c r="H209"/>
  <c r="H208"/>
  <c r="H207"/>
  <c r="H206"/>
  <c r="H205"/>
  <c r="H204"/>
  <c r="H203"/>
  <c r="H202"/>
  <c r="H201"/>
  <c r="H200"/>
  <c r="H199"/>
  <c r="H198"/>
  <c r="H197"/>
  <c r="H196"/>
  <c r="F195"/>
  <c r="D195"/>
  <c r="H195" s="1"/>
  <c r="H194"/>
  <c r="H193"/>
  <c r="H192"/>
  <c r="H191"/>
  <c r="H190"/>
  <c r="H189"/>
  <c r="H188"/>
  <c r="H187"/>
  <c r="F186"/>
  <c r="D186"/>
  <c r="H186" s="1"/>
  <c r="H185"/>
  <c r="H184"/>
  <c r="H183"/>
  <c r="F182"/>
  <c r="D182"/>
  <c r="H180"/>
  <c r="H179"/>
  <c r="F178"/>
  <c r="D178"/>
  <c r="H177"/>
  <c r="H176"/>
  <c r="H175"/>
  <c r="F174"/>
  <c r="F173" s="1"/>
  <c r="D174"/>
  <c r="H174" s="1"/>
  <c r="H172"/>
  <c r="H171"/>
  <c r="H170"/>
  <c r="F169"/>
  <c r="D169"/>
  <c r="H168"/>
  <c r="H167"/>
  <c r="H166"/>
  <c r="F165"/>
  <c r="D165"/>
  <c r="H164"/>
  <c r="H163"/>
  <c r="F162"/>
  <c r="H162" s="1"/>
  <c r="D162"/>
  <c r="H161"/>
  <c r="H160"/>
  <c r="H159"/>
  <c r="H158"/>
  <c r="H157"/>
  <c r="H156"/>
  <c r="H155"/>
  <c r="H154"/>
  <c r="F153"/>
  <c r="D153"/>
  <c r="H152"/>
  <c r="H151"/>
  <c r="H150"/>
  <c r="H149"/>
  <c r="H148"/>
  <c r="H147"/>
  <c r="F146"/>
  <c r="H146" s="1"/>
  <c r="D146"/>
  <c r="H145"/>
  <c r="H144"/>
  <c r="H143"/>
  <c r="H142"/>
  <c r="H141"/>
  <c r="H140"/>
  <c r="H139"/>
  <c r="H138"/>
  <c r="F137"/>
  <c r="D137"/>
  <c r="H136"/>
  <c r="H135"/>
  <c r="H134"/>
  <c r="H133"/>
  <c r="F132"/>
  <c r="D132"/>
  <c r="H131"/>
  <c r="H130"/>
  <c r="H129"/>
  <c r="H128"/>
  <c r="F127"/>
  <c r="D127"/>
  <c r="H126"/>
  <c r="H125"/>
  <c r="H124"/>
  <c r="H123"/>
  <c r="F122"/>
  <c r="D122"/>
  <c r="F121"/>
  <c r="H120"/>
  <c r="H119"/>
  <c r="H118"/>
  <c r="H117"/>
  <c r="F116"/>
  <c r="D116"/>
  <c r="H115"/>
  <c r="H114"/>
  <c r="F113"/>
  <c r="D113"/>
  <c r="H112"/>
  <c r="H111"/>
  <c r="H110"/>
  <c r="H109"/>
  <c r="F108"/>
  <c r="D108"/>
  <c r="H108" s="1"/>
  <c r="H107"/>
  <c r="H106"/>
  <c r="H105"/>
  <c r="H104"/>
  <c r="F103"/>
  <c r="D103"/>
  <c r="H103" s="1"/>
  <c r="H102"/>
  <c r="H101"/>
  <c r="H100"/>
  <c r="H99"/>
  <c r="F98"/>
  <c r="F97" s="1"/>
  <c r="D98"/>
  <c r="H98" s="1"/>
  <c r="H96"/>
  <c r="H95"/>
  <c r="F94"/>
  <c r="D94"/>
  <c r="H94" s="1"/>
  <c r="H93"/>
  <c r="H92"/>
  <c r="H91"/>
  <c r="H90"/>
  <c r="H89"/>
  <c r="F88"/>
  <c r="D88"/>
  <c r="H87"/>
  <c r="H86"/>
  <c r="H85"/>
  <c r="F84"/>
  <c r="D84"/>
  <c r="H83"/>
  <c r="H82"/>
  <c r="H81"/>
  <c r="F80"/>
  <c r="D80"/>
  <c r="H79"/>
  <c r="H78"/>
  <c r="H77"/>
  <c r="F76"/>
  <c r="D76"/>
  <c r="H76" s="1"/>
  <c r="H75"/>
  <c r="H74"/>
  <c r="H73"/>
  <c r="H72"/>
  <c r="H71"/>
  <c r="F70"/>
  <c r="D70"/>
  <c r="H69"/>
  <c r="H68"/>
  <c r="H67"/>
  <c r="H66"/>
  <c r="H65"/>
  <c r="F65"/>
  <c r="D65"/>
  <c r="H64"/>
  <c r="H63"/>
  <c r="H62"/>
  <c r="H61"/>
  <c r="H60"/>
  <c r="H59"/>
  <c r="H58"/>
  <c r="H57"/>
  <c r="H56"/>
  <c r="H55"/>
  <c r="H54"/>
  <c r="H53"/>
  <c r="F52"/>
  <c r="D52"/>
  <c r="H50"/>
  <c r="H49"/>
  <c r="H48"/>
  <c r="H47"/>
  <c r="F46"/>
  <c r="D46"/>
  <c r="H46" s="1"/>
  <c r="H45"/>
  <c r="H44"/>
  <c r="H43"/>
  <c r="H42"/>
  <c r="F41"/>
  <c r="F40" s="1"/>
  <c r="D41"/>
  <c r="H41" s="1"/>
  <c r="H39"/>
  <c r="H38"/>
  <c r="F37"/>
  <c r="H37" s="1"/>
  <c r="D37"/>
  <c r="H36"/>
  <c r="H35"/>
  <c r="H34"/>
  <c r="F33"/>
  <c r="D33"/>
  <c r="H32"/>
  <c r="H31"/>
  <c r="H30"/>
  <c r="F29"/>
  <c r="D29"/>
  <c r="H27"/>
  <c r="H26"/>
  <c r="F25"/>
  <c r="H25" s="1"/>
  <c r="D25"/>
  <c r="H24"/>
  <c r="H23"/>
  <c r="H22"/>
  <c r="H21"/>
  <c r="H20"/>
  <c r="F19"/>
  <c r="D19"/>
  <c r="H18"/>
  <c r="H17"/>
  <c r="H16"/>
  <c r="H15"/>
  <c r="F14"/>
  <c r="F13" s="1"/>
  <c r="D14"/>
  <c r="H14" s="1"/>
  <c r="H12"/>
  <c r="H11"/>
  <c r="H10"/>
  <c r="H9"/>
  <c r="H8"/>
  <c r="H7"/>
  <c r="F6"/>
  <c r="F5" s="1"/>
  <c r="D6"/>
  <c r="H6" s="1"/>
  <c r="H29" l="1"/>
  <c r="H52"/>
  <c r="H70"/>
  <c r="H80"/>
  <c r="H122"/>
  <c r="H169"/>
  <c r="F181"/>
  <c r="H19"/>
  <c r="H88"/>
  <c r="H127"/>
  <c r="H137"/>
  <c r="H212"/>
  <c r="D13"/>
  <c r="H13" s="1"/>
  <c r="D28"/>
  <c r="F51"/>
  <c r="H113"/>
  <c r="H116"/>
  <c r="D173"/>
  <c r="H173" s="1"/>
  <c r="H178"/>
  <c r="H182"/>
  <c r="H213"/>
  <c r="F231"/>
  <c r="H231" s="1"/>
  <c r="H153"/>
  <c r="D5"/>
  <c r="H5" s="1"/>
  <c r="F28"/>
  <c r="F4" s="1"/>
  <c r="H84"/>
  <c r="H132"/>
  <c r="H165"/>
  <c r="H33"/>
  <c r="D181"/>
  <c r="H181" s="1"/>
  <c r="D51"/>
  <c r="D97"/>
  <c r="H97" s="1"/>
  <c r="D121"/>
  <c r="H121" s="1"/>
  <c r="D40"/>
  <c r="H40" s="1"/>
  <c r="H28" l="1"/>
  <c r="H51"/>
  <c r="D4"/>
  <c r="H4" s="1"/>
</calcChain>
</file>

<file path=xl/sharedStrings.xml><?xml version="1.0" encoding="utf-8"?>
<sst xmlns="http://schemas.openxmlformats.org/spreadsheetml/2006/main" count="254" uniqueCount="228">
  <si>
    <t>2020年专项资金情况表</t>
  </si>
  <si>
    <t>单位：万元</t>
  </si>
  <si>
    <t>科目编码</t>
  </si>
  <si>
    <t>项            目</t>
  </si>
  <si>
    <t>文号</t>
  </si>
  <si>
    <t>收入金额</t>
  </si>
  <si>
    <t>内      容</t>
  </si>
  <si>
    <t>已拨金额</t>
  </si>
  <si>
    <t>拨款日期</t>
  </si>
  <si>
    <t>余额</t>
  </si>
  <si>
    <t>拨付单位</t>
  </si>
  <si>
    <t>签批人</t>
  </si>
  <si>
    <t>政府性基金预算支出合计</t>
  </si>
  <si>
    <t xml:space="preserve">  科学技术支出</t>
  </si>
  <si>
    <t xml:space="preserve">    核电站乏燃料处理处置基金支出</t>
  </si>
  <si>
    <t xml:space="preserve">      乏燃料运输</t>
  </si>
  <si>
    <t xml:space="preserve">      乏燃料离堆贮存</t>
  </si>
  <si>
    <t xml:space="preserve">      乏燃料后处理</t>
  </si>
  <si>
    <t xml:space="preserve">      高放废物的处理处置</t>
  </si>
  <si>
    <t xml:space="preserve">      乏燃料后处理厂的建设、运行、改造和退役</t>
  </si>
  <si>
    <t xml:space="preserve">      其他乏燃料处理处置基金支出</t>
  </si>
  <si>
    <t xml:space="preserve">  文化旅游体育与传媒支出</t>
  </si>
  <si>
    <t xml:space="preserve">    国家电影事业发展专项资金安排的支出</t>
  </si>
  <si>
    <t xml:space="preserve">      资助国产影片放映</t>
  </si>
  <si>
    <t xml:space="preserve">      资助影院建设</t>
  </si>
  <si>
    <t xml:space="preserve">      资助少数民族语电影译制</t>
  </si>
  <si>
    <t xml:space="preserve">      其他国家电影事业发展专项资金支出</t>
  </si>
  <si>
    <t xml:space="preserve">    旅游发展基金支出</t>
  </si>
  <si>
    <t xml:space="preserve">      宣传促销</t>
  </si>
  <si>
    <t xml:space="preserve">      行业规划</t>
  </si>
  <si>
    <t xml:space="preserve">      旅游事业补助</t>
  </si>
  <si>
    <t xml:space="preserve">      地方旅游开发项目补助</t>
  </si>
  <si>
    <t xml:space="preserve">      其他旅游发展基金支出</t>
  </si>
  <si>
    <t xml:space="preserve">    国家电影事业发展专项资金对应专项债务收入安排的支出</t>
  </si>
  <si>
    <t xml:space="preserve">      资助城市影院</t>
  </si>
  <si>
    <t xml:space="preserve">      其他国家电影事业发展专项资金对应专项债务收入支出</t>
  </si>
  <si>
    <t xml:space="preserve">  社会保障和就业支出</t>
  </si>
  <si>
    <t xml:space="preserve">    大中型水库移民后期扶持基金支出</t>
  </si>
  <si>
    <t xml:space="preserve">      移民补助</t>
  </si>
  <si>
    <t xml:space="preserve">      基础设施建设和经济发展</t>
  </si>
  <si>
    <t xml:space="preserve">      其他大中型水库移民后期扶持基金支出</t>
  </si>
  <si>
    <t xml:space="preserve">      小型水库移民扶助基金安排的支出</t>
  </si>
  <si>
    <t xml:space="preserve">      其他小型水库移民扶助基金支出</t>
  </si>
  <si>
    <t xml:space="preserve">    小型水库移民扶助基金对应专项债务收入安排的支出</t>
  </si>
  <si>
    <t xml:space="preserve">      其他小型水库移民扶助基金对应专项债务收入安排的支出</t>
  </si>
  <si>
    <t xml:space="preserve">  节能环保支出</t>
  </si>
  <si>
    <t xml:space="preserve">    可再生能源电价附加收入安排的支出</t>
  </si>
  <si>
    <t xml:space="preserve">      风力发电补助</t>
  </si>
  <si>
    <t xml:space="preserve">      太阳能发电补助</t>
  </si>
  <si>
    <t xml:space="preserve">      生物质能发电补助</t>
  </si>
  <si>
    <t xml:space="preserve">      其他可再生能源电价附加收入安排的支出</t>
  </si>
  <si>
    <t xml:space="preserve">    废弃电器电子产品处理基金支出</t>
  </si>
  <si>
    <t xml:space="preserve">      回收处理费用补贴</t>
  </si>
  <si>
    <t xml:space="preserve">      信息系统建设</t>
  </si>
  <si>
    <t xml:space="preserve">      基金征管经费</t>
  </si>
  <si>
    <t xml:space="preserve">      其他废弃电器电子产品处理基金支出</t>
  </si>
  <si>
    <t xml:space="preserve">  城乡社区支出</t>
  </si>
  <si>
    <t xml:space="preserve">    国有土地使用权出让收入及对应专项债务收入安排的支出</t>
  </si>
  <si>
    <t xml:space="preserve">      征地和拆迁补偿支出</t>
  </si>
  <si>
    <t xml:space="preserve">      土地开发支出</t>
  </si>
  <si>
    <t xml:space="preserve">      城市建设支出</t>
  </si>
  <si>
    <t xml:space="preserve">      农村基础设施建设支出</t>
  </si>
  <si>
    <t xml:space="preserve">      补助被征地农民支出</t>
  </si>
  <si>
    <t xml:space="preserve">      土地出让业务支出</t>
  </si>
  <si>
    <t xml:space="preserve">      廉租住房支出</t>
  </si>
  <si>
    <t xml:space="preserve">      支付破产或改制企业职工安置费</t>
  </si>
  <si>
    <t xml:space="preserve">      棚户区改造支出</t>
  </si>
  <si>
    <t xml:space="preserve">      公共租赁住房支出</t>
  </si>
  <si>
    <t xml:space="preserve">      保障性住房租金补贴</t>
  </si>
  <si>
    <t xml:space="preserve">      其他国有土地使用权出让收入安排的支出</t>
  </si>
  <si>
    <t xml:space="preserve">    国有土地收益基金及对应专项债务收入安排的支出</t>
  </si>
  <si>
    <t xml:space="preserve">      其他国有土地收益基金支出</t>
  </si>
  <si>
    <t xml:space="preserve">    农业土地开发资金安排的支出</t>
  </si>
  <si>
    <t xml:space="preserve">    城市基础设施配套费安排的支出</t>
  </si>
  <si>
    <t xml:space="preserve">      城市公共设施</t>
  </si>
  <si>
    <t xml:space="preserve">      城市环境卫生</t>
  </si>
  <si>
    <t xml:space="preserve">      公有房屋</t>
  </si>
  <si>
    <t xml:space="preserve">      城市防洪</t>
  </si>
  <si>
    <t xml:space="preserve">      其他城市基础设施配套费安排的支出</t>
  </si>
  <si>
    <t xml:space="preserve">    污水处理费安排的支出</t>
  </si>
  <si>
    <t xml:space="preserve">      污水处理设施建设和运营</t>
  </si>
  <si>
    <t xml:space="preserve">      代征手续费</t>
  </si>
  <si>
    <t xml:space="preserve">      其他污水处理费安排的支出</t>
  </si>
  <si>
    <t xml:space="preserve">    土地储备专项债券收入安排的支出</t>
  </si>
  <si>
    <t xml:space="preserve">      其他土地储备专项债券收入安排的支出</t>
  </si>
  <si>
    <t xml:space="preserve">    棚户区改造专项债券收入安排的支出</t>
  </si>
  <si>
    <t xml:space="preserve">      其他棚户区改造专项债券收入安排的支出</t>
  </si>
  <si>
    <t xml:space="preserve">    城市基础设施配套费对应专项债务收入安排的支出</t>
  </si>
  <si>
    <t xml:space="preserve">      其他城市基础设施配套费对应专项债务收入安排的支出</t>
  </si>
  <si>
    <t xml:space="preserve">    污水处理费对应专项债务收入安排的支出</t>
  </si>
  <si>
    <t xml:space="preserve">      其他污水处理费对应专项债务收入安排的支出</t>
  </si>
  <si>
    <t xml:space="preserve">  农林水支出</t>
  </si>
  <si>
    <t xml:space="preserve">    大中型水库库区基金安排的支出</t>
  </si>
  <si>
    <t xml:space="preserve">      解决移民遗留问题</t>
  </si>
  <si>
    <t xml:space="preserve">      库区防护工程维护</t>
  </si>
  <si>
    <t xml:space="preserve">      其他大中型水库库区基金支出</t>
  </si>
  <si>
    <t xml:space="preserve">    三峡水库库区基金支出</t>
  </si>
  <si>
    <t xml:space="preserve">      库区维护和管理</t>
  </si>
  <si>
    <t xml:space="preserve">      其他三峡水库库区基金支出</t>
  </si>
  <si>
    <t xml:space="preserve">    国家重大水利工程建设基金安排的支出</t>
  </si>
  <si>
    <t xml:space="preserve">      南水北调工程建设</t>
  </si>
  <si>
    <t xml:space="preserve">      三峡工程后续工作</t>
  </si>
  <si>
    <t xml:space="preserve">      地方重大水利工程建设</t>
  </si>
  <si>
    <t xml:space="preserve">      其他重大水利工程建设基金支出</t>
  </si>
  <si>
    <t xml:space="preserve">    大中型水库库区基金对应专项债务收入安排的支出</t>
  </si>
  <si>
    <t xml:space="preserve">      其他大中型水库库区基金对应专项债务收入支出</t>
  </si>
  <si>
    <t xml:space="preserve">    国家重大水利工程建设基金对应专项债务收入安排的支出</t>
  </si>
  <si>
    <t xml:space="preserve">      其他重大水利工程建设基金对应专项债务收入支出</t>
  </si>
  <si>
    <t xml:space="preserve">  交通运输支出</t>
  </si>
  <si>
    <t xml:space="preserve">    海南省高等级公路车辆通行附加费安排的支出</t>
  </si>
  <si>
    <t xml:space="preserve">      公路建设</t>
  </si>
  <si>
    <t xml:space="preserve">      公路养护</t>
  </si>
  <si>
    <t xml:space="preserve">      公路还贷</t>
  </si>
  <si>
    <t xml:space="preserve">      其他海南省高等级公路车辆通行附加费安排的支出</t>
  </si>
  <si>
    <t xml:space="preserve">    车辆通行费安排的支出</t>
  </si>
  <si>
    <t xml:space="preserve">      政府还贷公路养护</t>
  </si>
  <si>
    <t xml:space="preserve">      政府还贷公路管理</t>
  </si>
  <si>
    <t xml:space="preserve">      其他车辆通行费安排的支出</t>
  </si>
  <si>
    <t xml:space="preserve">    港口建设费安排的支出</t>
  </si>
  <si>
    <t xml:space="preserve">      港口设施</t>
  </si>
  <si>
    <t xml:space="preserve">      航道建设和维护</t>
  </si>
  <si>
    <t xml:space="preserve">      航运保障系统建设</t>
  </si>
  <si>
    <t xml:space="preserve">      其他港口建设费安排的支出</t>
  </si>
  <si>
    <t xml:space="preserve">    铁路建设基金支出</t>
  </si>
  <si>
    <t xml:space="preserve">      铁路建设投资</t>
  </si>
  <si>
    <t xml:space="preserve">      购置铁路机车车辆</t>
  </si>
  <si>
    <t xml:space="preserve">      铁路还贷</t>
  </si>
  <si>
    <t xml:space="preserve">      建设项目铺底资金</t>
  </si>
  <si>
    <t xml:space="preserve">      勘测设计</t>
  </si>
  <si>
    <t xml:space="preserve">      注册资本金</t>
  </si>
  <si>
    <t xml:space="preserve">      周转资金</t>
  </si>
  <si>
    <t xml:space="preserve">      其他铁路建设基金支出</t>
  </si>
  <si>
    <t xml:space="preserve">    船舶油污损害赔偿基金支出</t>
  </si>
  <si>
    <t xml:space="preserve">      应急处置费用</t>
  </si>
  <si>
    <t xml:space="preserve">      控制清除污染</t>
  </si>
  <si>
    <t xml:space="preserve">      损失补偿</t>
  </si>
  <si>
    <t xml:space="preserve">      生态恢复</t>
  </si>
  <si>
    <t xml:space="preserve">      监视监测</t>
  </si>
  <si>
    <t xml:space="preserve">      其他船舶油污损害赔偿基金支出</t>
  </si>
  <si>
    <t xml:space="preserve">    民航发展基金支出</t>
  </si>
  <si>
    <t xml:space="preserve">      民航机场建设</t>
  </si>
  <si>
    <t xml:space="preserve">      空管系统建设</t>
  </si>
  <si>
    <t xml:space="preserve">      民航安全</t>
  </si>
  <si>
    <t xml:space="preserve">      航线和机场补贴</t>
  </si>
  <si>
    <t xml:space="preserve">      民航节能减排</t>
  </si>
  <si>
    <t xml:space="preserve">      通用航空发展</t>
  </si>
  <si>
    <t xml:space="preserve">      征管经费</t>
  </si>
  <si>
    <t xml:space="preserve">      其他民航发展基金支出</t>
  </si>
  <si>
    <t xml:space="preserve">    海南省高等级公路车辆通行附加费对应专项债务收入安排的支出</t>
  </si>
  <si>
    <t xml:space="preserve">      其他海南省高等级公路车辆通行附加费对应专项债务收入安排的支出</t>
  </si>
  <si>
    <t xml:space="preserve">    政府收费公路专项债券收入安排的支出</t>
  </si>
  <si>
    <t xml:space="preserve">      其他政府收费公路专项债券收入安排的支出</t>
  </si>
  <si>
    <t xml:space="preserve">    车辆通行费对应专项债务收入安排的支出</t>
  </si>
  <si>
    <t xml:space="preserve">    港口建设费对应专项债务收入安排的支出</t>
  </si>
  <si>
    <t xml:space="preserve">      其他港口建设费对应专项债务收入安排的支出</t>
  </si>
  <si>
    <t xml:space="preserve">  资源勘探信息等支出</t>
  </si>
  <si>
    <t xml:space="preserve">    农网还贷资金支出</t>
  </si>
  <si>
    <t xml:space="preserve">      中央农网还贷资金支出</t>
  </si>
  <si>
    <t xml:space="preserve">      地方农网还贷资金支出</t>
  </si>
  <si>
    <t xml:space="preserve">      其他农网还贷资金支出</t>
  </si>
  <si>
    <t xml:space="preserve">  金融支出</t>
  </si>
  <si>
    <t xml:space="preserve">      中央特别国债经营基金支出</t>
  </si>
  <si>
    <t xml:space="preserve">      中央特别国债经营基金财务支出</t>
  </si>
  <si>
    <t xml:space="preserve">  其他支出</t>
  </si>
  <si>
    <t xml:space="preserve">    其他政府性基金及对应专项债务收入安排的支出</t>
  </si>
  <si>
    <t xml:space="preserve">      其他政府性基金安排的支出</t>
  </si>
  <si>
    <t xml:space="preserve">      其他地方自行试点项目收益专项债券收入安排的支出</t>
  </si>
  <si>
    <t xml:space="preserve">      其他政府性基金债务收入安排的支出</t>
  </si>
  <si>
    <t xml:space="preserve">    彩票发行销售机构业务费安排的支出</t>
  </si>
  <si>
    <t xml:space="preserve">      福利彩票发行机构的业务费支出</t>
  </si>
  <si>
    <t xml:space="preserve">      体育彩票发行机构的业务费支出</t>
  </si>
  <si>
    <t xml:space="preserve">      福利彩票销售机构的业务费支出</t>
  </si>
  <si>
    <t xml:space="preserve">      体育彩票销售机构的业务费支出</t>
  </si>
  <si>
    <t xml:space="preserve">      彩票兑奖周转金支出</t>
  </si>
  <si>
    <t xml:space="preserve">      彩票发行销售风险基金支出</t>
  </si>
  <si>
    <t xml:space="preserve">      彩票市场调控资金支出</t>
  </si>
  <si>
    <t xml:space="preserve">      其他彩票发行销售机构业务费安排的支出</t>
  </si>
  <si>
    <t xml:space="preserve">    彩票公益金安排的支出</t>
  </si>
  <si>
    <t xml:space="preserve">      用于补充全国社会保障基金的彩票公益金支出</t>
  </si>
  <si>
    <t xml:space="preserve">      用于社会福利的彩票公益金支出</t>
  </si>
  <si>
    <t xml:space="preserve">      用于体育事业的彩票公益金支出</t>
  </si>
  <si>
    <t xml:space="preserve">      用于教育事业的彩票公益金支出</t>
  </si>
  <si>
    <t xml:space="preserve">      用于红十字事业的彩票公益金支出</t>
  </si>
  <si>
    <t xml:space="preserve">      用于残疾人事业的彩票公益金支出</t>
  </si>
  <si>
    <t xml:space="preserve">      用于文化事业的彩票公益金支出</t>
  </si>
  <si>
    <t xml:space="preserve">      用于扶贫的彩票公益金支出</t>
  </si>
  <si>
    <t xml:space="preserve">      用于法律援助的彩票公益金支出</t>
  </si>
  <si>
    <t xml:space="preserve">      用于城乡医疗救助的彩票公益金支出</t>
  </si>
  <si>
    <t xml:space="preserve">      用于其他社会公益事业的彩票公益金支出</t>
  </si>
  <si>
    <t xml:space="preserve">  债务付息支出</t>
  </si>
  <si>
    <t xml:space="preserve">    地方政府专项债务付息支出</t>
  </si>
  <si>
    <t xml:space="preserve">      海南省高等级公路车辆通行附加费债务付息支出</t>
  </si>
  <si>
    <t xml:space="preserve">      港口建设费债务付息支出</t>
  </si>
  <si>
    <t xml:space="preserve">      国家电影事业发展专项资金债务付息支出</t>
  </si>
  <si>
    <t xml:space="preserve">      国有土地使用权出让金债务付息支出</t>
  </si>
  <si>
    <t xml:space="preserve">      国有土地收益基金债务付息支出</t>
  </si>
  <si>
    <t xml:space="preserve">      农业土地开发资金债务付息支出</t>
  </si>
  <si>
    <t xml:space="preserve">      大中型水库库区基金债务付息支出</t>
  </si>
  <si>
    <t xml:space="preserve">      城市基础设施配套费债务付息支出</t>
  </si>
  <si>
    <t xml:space="preserve">      小型水库移民扶助基金债务付息支出</t>
  </si>
  <si>
    <t xml:space="preserve">      国家重大水利工程建设基金债务付息支出</t>
  </si>
  <si>
    <t xml:space="preserve">      车辆通行费债务付息支出</t>
  </si>
  <si>
    <t xml:space="preserve">      污水处理费债务付息支出</t>
  </si>
  <si>
    <t xml:space="preserve">      土地储备专项债券付息支出</t>
  </si>
  <si>
    <t xml:space="preserve">      政府收费公路专项债券付息支出</t>
  </si>
  <si>
    <t xml:space="preserve">      棚户区改造专项债券付息支出</t>
  </si>
  <si>
    <t xml:space="preserve">      其他地方自行试点项目收益专项债券付息支出</t>
  </si>
  <si>
    <t xml:space="preserve">      其他政府性基金债务付息支出</t>
  </si>
  <si>
    <t xml:space="preserve">  债务发行费用支出</t>
  </si>
  <si>
    <t xml:space="preserve">    地方政府专项债务发行费用支出</t>
  </si>
  <si>
    <t xml:space="preserve">      海南省高等级公路车辆通行附加费债务发行费用支出</t>
  </si>
  <si>
    <t xml:space="preserve">      港口建设费债务发行费用支出</t>
  </si>
  <si>
    <t xml:space="preserve">      国家电影事业发展专项资金债务发行费用支出</t>
  </si>
  <si>
    <t xml:space="preserve">      国有土地使用权出让金债务发行费用支出</t>
  </si>
  <si>
    <t xml:space="preserve">      国有土地收益基金债务发行费用支出</t>
  </si>
  <si>
    <t xml:space="preserve">      农业土地开发资金债务发行费用支出</t>
  </si>
  <si>
    <t xml:space="preserve">      大中型水库库区基金债务发行费用支出</t>
  </si>
  <si>
    <t xml:space="preserve">      城市基础设施配套费债务发行费用支出</t>
  </si>
  <si>
    <t xml:space="preserve">      小型水库移民扶助基金债务发行费用支出</t>
  </si>
  <si>
    <t xml:space="preserve">      国家重大水利工程建设基金债务发行费用支出</t>
  </si>
  <si>
    <t xml:space="preserve">      车辆通行费债务发行费用支出</t>
  </si>
  <si>
    <t xml:space="preserve">      污水处理费债务发行费用支出</t>
  </si>
  <si>
    <t xml:space="preserve">      土地储备专项债券发行费用支出</t>
  </si>
  <si>
    <t xml:space="preserve">      政府收费公路专项债券发行费用支出</t>
  </si>
  <si>
    <t xml:space="preserve">      棚户区改造专项债券发行费用支出</t>
  </si>
  <si>
    <t xml:space="preserve">      其他地方自行试点项目收益专项债券发行费用支出</t>
  </si>
  <si>
    <t xml:space="preserve">      其他政府性基金债务发行费用支出</t>
  </si>
  <si>
    <t>2020年中央残疾人事业发展补助资金</t>
  </si>
</sst>
</file>

<file path=xl/styles.xml><?xml version="1.0" encoding="utf-8"?>
<styleSheet xmlns="http://schemas.openxmlformats.org/spreadsheetml/2006/main">
  <numFmts count="4">
    <numFmt numFmtId="177" formatCode="#,##0.000000_);[Red]\(#,##0.000000\)"/>
    <numFmt numFmtId="178" formatCode="#,##0_);[Red]\(#,##0\)"/>
    <numFmt numFmtId="179" formatCode="0.000000_);[Red]\(0.000000\)"/>
    <numFmt numFmtId="180" formatCode="#,##0.00_);[Red]\(#,##0.00\)"/>
  </numFmts>
  <fonts count="5">
    <font>
      <sz val="12"/>
      <name val="宋体"/>
      <family val="3"/>
      <charset val="134"/>
    </font>
    <font>
      <sz val="10"/>
      <name val="宋体"/>
      <family val="3"/>
      <charset val="134"/>
    </font>
    <font>
      <b/>
      <sz val="12"/>
      <name val="宋体"/>
      <family val="3"/>
      <charset val="134"/>
    </font>
    <font>
      <sz val="9"/>
      <name val="宋体"/>
      <family val="3"/>
      <charset val="134"/>
    </font>
    <font>
      <sz val="24"/>
      <name val="宋体"/>
      <family val="3"/>
      <charset val="134"/>
    </font>
  </fonts>
  <fills count="3">
    <fill>
      <patternFill patternType="none"/>
    </fill>
    <fill>
      <patternFill patternType="gray125"/>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2">
    <xf numFmtId="0" fontId="0" fillId="0" borderId="0">
      <alignment vertical="center"/>
    </xf>
    <xf numFmtId="0" fontId="1" fillId="0" borderId="0">
      <alignment vertical="center"/>
    </xf>
  </cellStyleXfs>
  <cellXfs count="34">
    <xf numFmtId="0" fontId="0" fillId="0" borderId="0" xfId="0" applyAlignment="1"/>
    <xf numFmtId="0" fontId="0" fillId="2" borderId="0" xfId="0" applyFont="1" applyFill="1" applyAlignment="1">
      <alignment vertical="center" wrapText="1" shrinkToFit="1"/>
    </xf>
    <xf numFmtId="0" fontId="0" fillId="0" borderId="0" xfId="0" applyFont="1" applyFill="1" applyAlignment="1"/>
    <xf numFmtId="0" fontId="0" fillId="2" borderId="0" xfId="0" applyFont="1" applyFill="1" applyAlignment="1"/>
    <xf numFmtId="0" fontId="0" fillId="0" borderId="1" xfId="0" applyFont="1" applyFill="1" applyBorder="1" applyAlignment="1">
      <alignment horizontal="center" vertical="center"/>
    </xf>
    <xf numFmtId="0" fontId="0" fillId="0" borderId="1" xfId="0" applyFont="1" applyFill="1" applyBorder="1" applyAlignment="1">
      <alignment vertical="center" wrapText="1"/>
    </xf>
    <xf numFmtId="177" fontId="0" fillId="0" borderId="1" xfId="0" applyNumberFormat="1" applyFont="1" applyFill="1" applyBorder="1" applyAlignment="1">
      <alignment horizontal="center" vertical="center"/>
    </xf>
    <xf numFmtId="0" fontId="0" fillId="2" borderId="0" xfId="0" applyFont="1" applyFill="1" applyAlignment="1">
      <alignment horizontal="center" vertical="center"/>
    </xf>
    <xf numFmtId="0" fontId="0" fillId="2" borderId="0" xfId="0" applyFont="1" applyFill="1" applyAlignment="1">
      <alignment horizontal="center"/>
    </xf>
    <xf numFmtId="180" fontId="0" fillId="2" borderId="0" xfId="0" applyNumberFormat="1" applyFont="1" applyFill="1" applyAlignment="1"/>
    <xf numFmtId="0" fontId="0" fillId="2" borderId="0" xfId="0" applyFont="1" applyFill="1" applyAlignment="1">
      <alignment vertical="center" wrapText="1"/>
    </xf>
    <xf numFmtId="0" fontId="0" fillId="0" borderId="0" xfId="0" applyFont="1" applyFill="1" applyAlignment="1">
      <alignment horizontal="center" vertical="center"/>
    </xf>
    <xf numFmtId="177" fontId="0" fillId="0" borderId="0" xfId="0" applyNumberFormat="1" applyFont="1" applyFill="1" applyAlignment="1">
      <alignment horizontal="center" vertical="center"/>
    </xf>
    <xf numFmtId="177" fontId="0" fillId="2" borderId="0" xfId="0" applyNumberFormat="1" applyFont="1" applyFill="1" applyAlignment="1">
      <alignment horizontal="center" vertical="center"/>
    </xf>
    <xf numFmtId="178" fontId="2" fillId="2" borderId="1" xfId="0" applyNumberFormat="1" applyFont="1" applyFill="1" applyBorder="1" applyAlignment="1" applyProtection="1">
      <alignment horizontal="center" vertical="center" wrapText="1"/>
    </xf>
    <xf numFmtId="178" fontId="2" fillId="0" borderId="1" xfId="0" applyNumberFormat="1" applyFont="1" applyFill="1" applyBorder="1" applyAlignment="1" applyProtection="1">
      <alignment horizontal="center" vertical="center" wrapText="1"/>
    </xf>
    <xf numFmtId="180" fontId="2" fillId="0" borderId="1" xfId="0" applyNumberFormat="1" applyFont="1" applyFill="1" applyBorder="1" applyAlignment="1" applyProtection="1">
      <alignment horizontal="center" vertical="center" wrapText="1"/>
    </xf>
    <xf numFmtId="177" fontId="2" fillId="2" borderId="1" xfId="0" applyNumberFormat="1" applyFont="1" applyFill="1" applyBorder="1" applyAlignment="1" applyProtection="1">
      <alignment horizontal="center" vertical="center" wrapText="1"/>
    </xf>
    <xf numFmtId="49" fontId="2" fillId="2" borderId="1" xfId="0" applyNumberFormat="1" applyFont="1" applyFill="1" applyBorder="1" applyAlignment="1" applyProtection="1">
      <alignment horizontal="center" vertical="center" wrapText="1"/>
    </xf>
    <xf numFmtId="18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80" fontId="0" fillId="0" borderId="1" xfId="0" applyNumberFormat="1" applyFont="1" applyFill="1" applyBorder="1" applyAlignment="1">
      <alignment horizontal="center" vertical="center"/>
    </xf>
    <xf numFmtId="179" fontId="0" fillId="0" borderId="1" xfId="0" applyNumberFormat="1" applyFont="1" applyFill="1" applyBorder="1" applyAlignment="1">
      <alignment horizontal="center" vertical="center"/>
    </xf>
    <xf numFmtId="0" fontId="0" fillId="0" borderId="1" xfId="0" applyNumberFormat="1" applyFont="1" applyFill="1" applyBorder="1" applyAlignment="1">
      <alignment horizontal="center" vertical="center" wrapText="1"/>
    </xf>
    <xf numFmtId="0" fontId="0" fillId="0" borderId="1" xfId="0" applyNumberFormat="1" applyFont="1" applyFill="1" applyBorder="1" applyAlignment="1" applyProtection="1">
      <alignment horizontal="left" vertical="center"/>
    </xf>
    <xf numFmtId="0" fontId="2" fillId="0" borderId="2" xfId="0" applyNumberFormat="1" applyFont="1" applyFill="1" applyBorder="1" applyAlignment="1" applyProtection="1">
      <alignment horizontal="left" vertical="center" wrapText="1"/>
    </xf>
    <xf numFmtId="0" fontId="2" fillId="0" borderId="2" xfId="0" applyNumberFormat="1" applyFont="1" applyFill="1" applyBorder="1" applyAlignment="1" applyProtection="1">
      <alignment horizontal="center" vertical="center"/>
    </xf>
    <xf numFmtId="180" fontId="0" fillId="0" borderId="1" xfId="0" applyNumberFormat="1" applyFont="1" applyFill="1" applyBorder="1" applyAlignment="1" applyProtection="1">
      <alignment horizontal="center" vertical="center"/>
    </xf>
    <xf numFmtId="4" fontId="0" fillId="0" borderId="1" xfId="0" applyNumberFormat="1" applyFont="1" applyFill="1" applyBorder="1" applyAlignment="1" applyProtection="1">
      <alignment horizontal="center" vertical="center"/>
    </xf>
    <xf numFmtId="0" fontId="0" fillId="0" borderId="2" xfId="0" applyNumberFormat="1" applyFont="1" applyFill="1" applyBorder="1" applyAlignment="1" applyProtection="1">
      <alignment horizontal="left" vertical="center" wrapText="1"/>
    </xf>
    <xf numFmtId="0" fontId="0" fillId="0" borderId="2" xfId="0" applyNumberFormat="1" applyFont="1" applyFill="1" applyBorder="1" applyAlignment="1" applyProtection="1">
      <alignment horizontal="center" vertical="center"/>
    </xf>
    <xf numFmtId="180" fontId="0" fillId="0" borderId="0" xfId="0" applyNumberFormat="1" applyFont="1" applyFill="1" applyAlignment="1">
      <alignment horizontal="center" vertical="center"/>
    </xf>
    <xf numFmtId="180" fontId="0" fillId="2" borderId="0" xfId="0" applyNumberFormat="1" applyFont="1" applyFill="1" applyAlignment="1">
      <alignment horizontal="center" vertical="center"/>
    </xf>
    <xf numFmtId="0" fontId="4" fillId="2" borderId="0" xfId="0" applyFont="1" applyFill="1" applyAlignment="1">
      <alignment horizontal="center"/>
    </xf>
  </cellXfs>
  <cellStyles count="2">
    <cellStyle name="百分比 2" xfId="1"/>
    <cellStyle name="常规"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Arab" typeface="Times New Roman"/>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Times New Roman"/>
        <a:font script="Jpan" typeface="ＭＳ Ｐゴシック"/>
        <a:font script="Khmr" typeface="MoolBoran"/>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Times New Roman"/>
        <a:font script="Yiii" typeface="Microsoft Yi Baiti"/>
      </a:majorFont>
      <a:minorFont>
        <a:latin typeface="Calibri"/>
        <a:ea typeface=""/>
        <a:cs typeface=""/>
        <a:font script="Arab" typeface="Arial"/>
        <a:font script="Beng" typeface="Vrinda"/>
        <a:font script="Cans" typeface="Euphemia"/>
        <a:font script="Cher" typeface="Plantagenet Cherokee"/>
        <a:font script="Deva" typeface="Mangal"/>
        <a:font script="Ethi" typeface="Nyala"/>
        <a:font script="Geor" typeface="Sylfaen"/>
        <a:font script="Gujr" typeface="Shruti"/>
        <a:font script="Guru" typeface="Raavi"/>
        <a:font script="Hang" typeface="맑은 고딕"/>
        <a:font script="Hans" typeface="宋体"/>
        <a:font script="Hant" typeface="新細明體"/>
        <a:font script="Hebr" typeface="Arial"/>
        <a:font script="Jpan" typeface="ＭＳ Ｐゴシック"/>
        <a:font script="Khmr" typeface="DaunPenh"/>
        <a:font script="Knda" typeface="Tunga"/>
        <a:font script="Laoo" typeface="DokChampa"/>
        <a:font script="Mlym" typeface="Kartika"/>
        <a:font script="Mong" typeface="Mongolian Baiti"/>
        <a:font script="Orya" typeface="Kalinga"/>
        <a:font script="Sinh" typeface="Iskoola Pota"/>
        <a:font script="Syrc" typeface="Estrangelo Edessa"/>
        <a:font script="Taml" typeface="Latha"/>
        <a:font script="Telu" typeface="Gautami"/>
        <a:font script="Thaa" typeface="MV Boli"/>
        <a:font script="Thai" typeface="Tahoma"/>
        <a:font script="Tibt" typeface="Microsoft Himalaya"/>
        <a:font script="Uigh" typeface="Microsoft Uighur"/>
        <a:font script="Viet" typeface="Arial"/>
        <a:font script="Yiii" typeface="Microsoft Yi Baiti"/>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indexed="9"/>
  </sheetPr>
  <dimension ref="A1:J252"/>
  <sheetViews>
    <sheetView showZeros="0" tabSelected="1" workbookViewId="0">
      <pane xSplit="1" ySplit="3" topLeftCell="B242" activePane="bottomRight" state="frozen"/>
      <selection pane="topRight"/>
      <selection pane="bottomLeft"/>
      <selection pane="bottomRight" activeCell="C263" sqref="C263"/>
    </sheetView>
  </sheetViews>
  <sheetFormatPr defaultColWidth="9" defaultRowHeight="14.25"/>
  <cols>
    <col min="1" max="1" width="10.25" style="7" customWidth="1"/>
    <col min="2" max="2" width="31.5" style="10" customWidth="1"/>
    <col min="3" max="3" width="12.5" style="11" customWidth="1"/>
    <col min="4" max="4" width="14.25" style="31" customWidth="1"/>
    <col min="5" max="5" width="36" style="10" customWidth="1"/>
    <col min="6" max="6" width="18.25" style="13" customWidth="1"/>
    <col min="7" max="7" width="10.125" style="7" customWidth="1"/>
    <col min="8" max="8" width="15" style="32" customWidth="1"/>
    <col min="9" max="9" width="10.5" style="7" customWidth="1"/>
    <col min="10" max="10" width="9" style="7" customWidth="1"/>
    <col min="11" max="16384" width="9" style="3"/>
  </cols>
  <sheetData>
    <row r="1" spans="1:10" ht="31.5">
      <c r="B1" s="33" t="s">
        <v>0</v>
      </c>
      <c r="C1" s="33"/>
      <c r="D1" s="33"/>
      <c r="E1" s="33"/>
      <c r="F1" s="8"/>
      <c r="G1" s="3"/>
      <c r="H1" s="9"/>
      <c r="I1" s="3"/>
      <c r="J1" s="3"/>
    </row>
    <row r="2" spans="1:10">
      <c r="D2" s="12"/>
      <c r="F2" s="13" t="s">
        <v>1</v>
      </c>
      <c r="H2" s="7"/>
    </row>
    <row r="3" spans="1:10" s="1" customFormat="1">
      <c r="A3" s="14" t="s">
        <v>2</v>
      </c>
      <c r="B3" s="14" t="s">
        <v>3</v>
      </c>
      <c r="C3" s="15" t="s">
        <v>4</v>
      </c>
      <c r="D3" s="16" t="s">
        <v>5</v>
      </c>
      <c r="E3" s="14" t="s">
        <v>6</v>
      </c>
      <c r="F3" s="17" t="s">
        <v>7</v>
      </c>
      <c r="G3" s="18" t="s">
        <v>8</v>
      </c>
      <c r="H3" s="19" t="s">
        <v>9</v>
      </c>
      <c r="I3" s="20" t="s">
        <v>10</v>
      </c>
      <c r="J3" s="20" t="s">
        <v>11</v>
      </c>
    </row>
    <row r="4" spans="1:10" s="2" customFormat="1">
      <c r="A4" s="24"/>
      <c r="B4" s="25" t="s">
        <v>12</v>
      </c>
      <c r="C4" s="26"/>
      <c r="D4" s="27">
        <f>D5+D13+D28+D40+D51+D97+D121+D173+D178+D181+D212+D231</f>
        <v>36.549999999999997</v>
      </c>
      <c r="E4" s="5"/>
      <c r="F4" s="28">
        <f>F5+F13+F28+F40+F51+F97+F121+F173+F178+F181+F212+F231</f>
        <v>0</v>
      </c>
      <c r="G4" s="4"/>
      <c r="H4" s="21">
        <f t="shared" ref="H4" si="0">D4-F4</f>
        <v>36.549999999999997</v>
      </c>
      <c r="I4" s="4"/>
      <c r="J4" s="4"/>
    </row>
    <row r="5" spans="1:10" s="2" customFormat="1">
      <c r="A5" s="24">
        <v>206</v>
      </c>
      <c r="B5" s="25" t="s">
        <v>13</v>
      </c>
      <c r="C5" s="26"/>
      <c r="D5" s="28">
        <f>D6</f>
        <v>0</v>
      </c>
      <c r="E5" s="5"/>
      <c r="F5" s="28">
        <f>F6</f>
        <v>0</v>
      </c>
      <c r="G5" s="4"/>
      <c r="H5" s="22">
        <f t="shared" ref="H5:H68" si="1">D5-F5</f>
        <v>0</v>
      </c>
      <c r="I5" s="4"/>
      <c r="J5" s="4"/>
    </row>
    <row r="6" spans="1:10" s="2" customFormat="1" ht="28.5">
      <c r="A6" s="24">
        <v>20610</v>
      </c>
      <c r="B6" s="29" t="s">
        <v>14</v>
      </c>
      <c r="C6" s="30"/>
      <c r="D6" s="28">
        <f>SUM(D7:D12)</f>
        <v>0</v>
      </c>
      <c r="E6" s="5"/>
      <c r="F6" s="28">
        <f>SUM(F7:F12)</f>
        <v>0</v>
      </c>
      <c r="G6" s="4"/>
      <c r="H6" s="22">
        <f t="shared" si="1"/>
        <v>0</v>
      </c>
      <c r="I6" s="4"/>
      <c r="J6" s="4"/>
    </row>
    <row r="7" spans="1:10" s="2" customFormat="1">
      <c r="A7" s="24">
        <v>2061001</v>
      </c>
      <c r="B7" s="29" t="s">
        <v>15</v>
      </c>
      <c r="C7" s="30"/>
      <c r="D7" s="28"/>
      <c r="E7" s="5"/>
      <c r="F7" s="28"/>
      <c r="G7" s="4"/>
      <c r="H7" s="22">
        <f t="shared" si="1"/>
        <v>0</v>
      </c>
      <c r="I7" s="4"/>
      <c r="J7" s="4"/>
    </row>
    <row r="8" spans="1:10" s="2" customFormat="1">
      <c r="A8" s="24">
        <v>2061002</v>
      </c>
      <c r="B8" s="29" t="s">
        <v>16</v>
      </c>
      <c r="C8" s="30"/>
      <c r="D8" s="28"/>
      <c r="E8" s="5"/>
      <c r="F8" s="28"/>
      <c r="G8" s="4"/>
      <c r="H8" s="22">
        <f t="shared" si="1"/>
        <v>0</v>
      </c>
      <c r="I8" s="4"/>
      <c r="J8" s="4"/>
    </row>
    <row r="9" spans="1:10" s="2" customFormat="1">
      <c r="A9" s="24">
        <v>2061003</v>
      </c>
      <c r="B9" s="29" t="s">
        <v>17</v>
      </c>
      <c r="C9" s="30"/>
      <c r="D9" s="28"/>
      <c r="E9" s="5"/>
      <c r="F9" s="28"/>
      <c r="G9" s="4"/>
      <c r="H9" s="22">
        <f t="shared" si="1"/>
        <v>0</v>
      </c>
      <c r="I9" s="4"/>
      <c r="J9" s="4"/>
    </row>
    <row r="10" spans="1:10" s="2" customFormat="1">
      <c r="A10" s="24">
        <v>2061004</v>
      </c>
      <c r="B10" s="29" t="s">
        <v>18</v>
      </c>
      <c r="C10" s="30"/>
      <c r="D10" s="28"/>
      <c r="E10" s="5"/>
      <c r="F10" s="28"/>
      <c r="G10" s="4"/>
      <c r="H10" s="22">
        <f t="shared" si="1"/>
        <v>0</v>
      </c>
      <c r="I10" s="4"/>
      <c r="J10" s="4"/>
    </row>
    <row r="11" spans="1:10" s="2" customFormat="1" ht="28.5">
      <c r="A11" s="24">
        <v>2061005</v>
      </c>
      <c r="B11" s="29" t="s">
        <v>19</v>
      </c>
      <c r="C11" s="30"/>
      <c r="D11" s="28"/>
      <c r="E11" s="5"/>
      <c r="F11" s="28"/>
      <c r="G11" s="4"/>
      <c r="H11" s="22">
        <f t="shared" si="1"/>
        <v>0</v>
      </c>
      <c r="I11" s="4"/>
      <c r="J11" s="4"/>
    </row>
    <row r="12" spans="1:10" s="2" customFormat="1" ht="28.5">
      <c r="A12" s="24">
        <v>2061099</v>
      </c>
      <c r="B12" s="29" t="s">
        <v>20</v>
      </c>
      <c r="C12" s="30"/>
      <c r="D12" s="28"/>
      <c r="E12" s="5"/>
      <c r="F12" s="28"/>
      <c r="G12" s="4"/>
      <c r="H12" s="22">
        <f t="shared" si="1"/>
        <v>0</v>
      </c>
      <c r="I12" s="4"/>
      <c r="J12" s="4"/>
    </row>
    <row r="13" spans="1:10" s="2" customFormat="1">
      <c r="A13" s="24">
        <v>207</v>
      </c>
      <c r="B13" s="25" t="s">
        <v>21</v>
      </c>
      <c r="C13" s="26"/>
      <c r="D13" s="28">
        <f>D14+D19+D25</f>
        <v>0</v>
      </c>
      <c r="E13" s="5"/>
      <c r="F13" s="28">
        <f>F14+F19+F25</f>
        <v>0</v>
      </c>
      <c r="G13" s="4"/>
      <c r="H13" s="22">
        <f t="shared" si="1"/>
        <v>0</v>
      </c>
      <c r="I13" s="4"/>
      <c r="J13" s="4"/>
    </row>
    <row r="14" spans="1:10" s="2" customFormat="1" ht="28.5">
      <c r="A14" s="24">
        <v>20707</v>
      </c>
      <c r="B14" s="29" t="s">
        <v>22</v>
      </c>
      <c r="C14" s="30"/>
      <c r="D14" s="28">
        <f>SUM(D15:D18)</f>
        <v>0</v>
      </c>
      <c r="E14" s="5"/>
      <c r="F14" s="28">
        <f>SUM(F15:F18)</f>
        <v>0</v>
      </c>
      <c r="G14" s="4"/>
      <c r="H14" s="22">
        <f t="shared" si="1"/>
        <v>0</v>
      </c>
      <c r="I14" s="4"/>
      <c r="J14" s="4"/>
    </row>
    <row r="15" spans="1:10" s="2" customFormat="1">
      <c r="A15" s="24">
        <v>2070701</v>
      </c>
      <c r="B15" s="29" t="s">
        <v>23</v>
      </c>
      <c r="C15" s="30"/>
      <c r="D15" s="28"/>
      <c r="E15" s="5"/>
      <c r="F15" s="28"/>
      <c r="G15" s="4"/>
      <c r="H15" s="22">
        <f t="shared" si="1"/>
        <v>0</v>
      </c>
      <c r="I15" s="4"/>
      <c r="J15" s="4"/>
    </row>
    <row r="16" spans="1:10" s="2" customFormat="1">
      <c r="A16" s="24">
        <v>2070702</v>
      </c>
      <c r="B16" s="29" t="s">
        <v>24</v>
      </c>
      <c r="C16" s="30"/>
      <c r="D16" s="28"/>
      <c r="E16" s="5"/>
      <c r="F16" s="28"/>
      <c r="G16" s="4"/>
      <c r="H16" s="22">
        <f t="shared" si="1"/>
        <v>0</v>
      </c>
      <c r="I16" s="4"/>
      <c r="J16" s="4"/>
    </row>
    <row r="17" spans="1:10" s="2" customFormat="1">
      <c r="A17" s="24">
        <v>2070703</v>
      </c>
      <c r="B17" s="29" t="s">
        <v>25</v>
      </c>
      <c r="C17" s="30"/>
      <c r="D17" s="28"/>
      <c r="E17" s="5"/>
      <c r="F17" s="28"/>
      <c r="G17" s="4"/>
      <c r="H17" s="22">
        <f t="shared" si="1"/>
        <v>0</v>
      </c>
      <c r="I17" s="4"/>
      <c r="J17" s="4"/>
    </row>
    <row r="18" spans="1:10" s="2" customFormat="1" ht="28.5">
      <c r="A18" s="24">
        <v>2070799</v>
      </c>
      <c r="B18" s="29" t="s">
        <v>26</v>
      </c>
      <c r="C18" s="4"/>
      <c r="D18" s="6"/>
      <c r="E18" s="5"/>
      <c r="F18" s="28"/>
      <c r="G18" s="4"/>
      <c r="H18" s="22">
        <f t="shared" si="1"/>
        <v>0</v>
      </c>
      <c r="I18" s="4"/>
      <c r="J18" s="4"/>
    </row>
    <row r="19" spans="1:10" s="2" customFormat="1">
      <c r="A19" s="24">
        <v>20709</v>
      </c>
      <c r="B19" s="29" t="s">
        <v>27</v>
      </c>
      <c r="C19" s="30"/>
      <c r="D19" s="28">
        <f>SUM(D20:D24)</f>
        <v>0</v>
      </c>
      <c r="E19" s="5"/>
      <c r="F19" s="28">
        <f>SUM(F20:F24)</f>
        <v>0</v>
      </c>
      <c r="G19" s="4"/>
      <c r="H19" s="22">
        <f t="shared" si="1"/>
        <v>0</v>
      </c>
      <c r="I19" s="4"/>
      <c r="J19" s="4"/>
    </row>
    <row r="20" spans="1:10" s="2" customFormat="1">
      <c r="A20" s="24">
        <v>2070901</v>
      </c>
      <c r="B20" s="29" t="s">
        <v>28</v>
      </c>
      <c r="C20" s="30"/>
      <c r="D20" s="28"/>
      <c r="E20" s="5"/>
      <c r="F20" s="28"/>
      <c r="G20" s="4"/>
      <c r="H20" s="22">
        <f t="shared" si="1"/>
        <v>0</v>
      </c>
      <c r="I20" s="4"/>
      <c r="J20" s="4"/>
    </row>
    <row r="21" spans="1:10" s="2" customFormat="1">
      <c r="A21" s="24">
        <v>2070902</v>
      </c>
      <c r="B21" s="29" t="s">
        <v>29</v>
      </c>
      <c r="C21" s="30"/>
      <c r="D21" s="28"/>
      <c r="E21" s="5"/>
      <c r="F21" s="28"/>
      <c r="G21" s="4"/>
      <c r="H21" s="22">
        <f t="shared" si="1"/>
        <v>0</v>
      </c>
      <c r="I21" s="4"/>
      <c r="J21" s="4"/>
    </row>
    <row r="22" spans="1:10" s="2" customFormat="1">
      <c r="A22" s="24">
        <v>2070903</v>
      </c>
      <c r="B22" s="29" t="s">
        <v>30</v>
      </c>
      <c r="C22" s="30"/>
      <c r="D22" s="28"/>
      <c r="E22" s="5"/>
      <c r="F22" s="28"/>
      <c r="G22" s="4"/>
      <c r="H22" s="22">
        <f t="shared" si="1"/>
        <v>0</v>
      </c>
      <c r="I22" s="4"/>
      <c r="J22" s="4"/>
    </row>
    <row r="23" spans="1:10" s="2" customFormat="1">
      <c r="A23" s="24">
        <v>2070904</v>
      </c>
      <c r="B23" s="29" t="s">
        <v>31</v>
      </c>
      <c r="C23" s="4"/>
      <c r="D23" s="28"/>
      <c r="E23" s="5"/>
      <c r="F23" s="28"/>
      <c r="G23" s="4"/>
      <c r="H23" s="22">
        <f t="shared" si="1"/>
        <v>0</v>
      </c>
      <c r="I23" s="4"/>
      <c r="J23" s="4"/>
    </row>
    <row r="24" spans="1:10" s="2" customFormat="1">
      <c r="A24" s="24">
        <v>2070999</v>
      </c>
      <c r="B24" s="29" t="s">
        <v>32</v>
      </c>
      <c r="C24" s="30"/>
      <c r="D24" s="28"/>
      <c r="E24" s="5"/>
      <c r="F24" s="28"/>
      <c r="G24" s="4"/>
      <c r="H24" s="22">
        <f t="shared" si="1"/>
        <v>0</v>
      </c>
      <c r="I24" s="4"/>
      <c r="J24" s="4"/>
    </row>
    <row r="25" spans="1:10" s="2" customFormat="1" ht="28.5">
      <c r="A25" s="24">
        <v>20710</v>
      </c>
      <c r="B25" s="29" t="s">
        <v>33</v>
      </c>
      <c r="C25" s="30"/>
      <c r="D25" s="28">
        <f>SUM(D26:D27)</f>
        <v>0</v>
      </c>
      <c r="E25" s="5"/>
      <c r="F25" s="28">
        <f>SUM(F26:F27)</f>
        <v>0</v>
      </c>
      <c r="G25" s="4"/>
      <c r="H25" s="22">
        <f t="shared" si="1"/>
        <v>0</v>
      </c>
      <c r="I25" s="4"/>
      <c r="J25" s="4"/>
    </row>
    <row r="26" spans="1:10" s="2" customFormat="1">
      <c r="A26" s="24">
        <v>2071001</v>
      </c>
      <c r="B26" s="29" t="s">
        <v>34</v>
      </c>
      <c r="C26" s="30"/>
      <c r="D26" s="28"/>
      <c r="E26" s="5"/>
      <c r="F26" s="28"/>
      <c r="G26" s="4"/>
      <c r="H26" s="22">
        <f t="shared" si="1"/>
        <v>0</v>
      </c>
      <c r="I26" s="4"/>
      <c r="J26" s="4"/>
    </row>
    <row r="27" spans="1:10" s="2" customFormat="1" ht="28.5">
      <c r="A27" s="24">
        <v>2071099</v>
      </c>
      <c r="B27" s="29" t="s">
        <v>35</v>
      </c>
      <c r="C27" s="30"/>
      <c r="D27" s="28"/>
      <c r="E27" s="5"/>
      <c r="F27" s="28"/>
      <c r="G27" s="4"/>
      <c r="H27" s="22">
        <f t="shared" si="1"/>
        <v>0</v>
      </c>
      <c r="I27" s="4"/>
      <c r="J27" s="4"/>
    </row>
    <row r="28" spans="1:10" s="2" customFormat="1">
      <c r="A28" s="24">
        <v>208</v>
      </c>
      <c r="B28" s="25" t="s">
        <v>36</v>
      </c>
      <c r="C28" s="26"/>
      <c r="D28" s="28">
        <f>D29+D33+D37</f>
        <v>24</v>
      </c>
      <c r="E28" s="5"/>
      <c r="F28" s="28">
        <f>F29+F33+F37</f>
        <v>0</v>
      </c>
      <c r="G28" s="4"/>
      <c r="H28" s="22">
        <f t="shared" si="1"/>
        <v>24</v>
      </c>
      <c r="I28" s="4"/>
      <c r="J28" s="4"/>
    </row>
    <row r="29" spans="1:10" s="2" customFormat="1" ht="28.5">
      <c r="A29" s="24">
        <v>20822</v>
      </c>
      <c r="B29" s="29" t="s">
        <v>37</v>
      </c>
      <c r="C29" s="30"/>
      <c r="D29" s="28">
        <f>SUM(D30:D32)</f>
        <v>24</v>
      </c>
      <c r="E29" s="5"/>
      <c r="F29" s="28">
        <f>SUM(F30:F32)</f>
        <v>0</v>
      </c>
      <c r="G29" s="4"/>
      <c r="H29" s="22">
        <f t="shared" si="1"/>
        <v>24</v>
      </c>
      <c r="I29" s="4"/>
      <c r="J29" s="4"/>
    </row>
    <row r="30" spans="1:10" s="2" customFormat="1">
      <c r="A30" s="24">
        <v>2082201</v>
      </c>
      <c r="B30" s="29" t="s">
        <v>38</v>
      </c>
      <c r="C30" s="30"/>
      <c r="D30" s="28">
        <v>24</v>
      </c>
      <c r="E30" s="5"/>
      <c r="F30" s="28"/>
      <c r="G30" s="4"/>
      <c r="H30" s="22">
        <f t="shared" si="1"/>
        <v>24</v>
      </c>
      <c r="I30" s="4"/>
      <c r="J30" s="4"/>
    </row>
    <row r="31" spans="1:10" s="2" customFormat="1">
      <c r="A31" s="24">
        <v>2082202</v>
      </c>
      <c r="B31" s="29" t="s">
        <v>39</v>
      </c>
      <c r="C31" s="30"/>
      <c r="D31" s="28"/>
      <c r="E31" s="5"/>
      <c r="F31" s="28"/>
      <c r="G31" s="4"/>
      <c r="H31" s="22">
        <f t="shared" si="1"/>
        <v>0</v>
      </c>
      <c r="I31" s="4"/>
      <c r="J31" s="4"/>
    </row>
    <row r="32" spans="1:10" s="2" customFormat="1" ht="28.5">
      <c r="A32" s="24">
        <v>2082299</v>
      </c>
      <c r="B32" s="29" t="s">
        <v>40</v>
      </c>
      <c r="C32" s="30"/>
      <c r="D32" s="28"/>
      <c r="E32" s="5"/>
      <c r="F32" s="28"/>
      <c r="G32" s="4"/>
      <c r="H32" s="22">
        <f t="shared" si="1"/>
        <v>0</v>
      </c>
      <c r="I32" s="4"/>
      <c r="J32" s="4"/>
    </row>
    <row r="33" spans="1:10" s="2" customFormat="1" ht="28.5">
      <c r="A33" s="24">
        <v>20823</v>
      </c>
      <c r="B33" s="29" t="s">
        <v>41</v>
      </c>
      <c r="C33" s="30"/>
      <c r="D33" s="28">
        <f>SUM(D34:D36)</f>
        <v>0</v>
      </c>
      <c r="E33" s="5"/>
      <c r="F33" s="28">
        <f>SUM(F34:F36)</f>
        <v>0</v>
      </c>
      <c r="G33" s="4"/>
      <c r="H33" s="22">
        <f t="shared" si="1"/>
        <v>0</v>
      </c>
      <c r="I33" s="4"/>
      <c r="J33" s="4"/>
    </row>
    <row r="34" spans="1:10" s="2" customFormat="1">
      <c r="A34" s="24">
        <v>2082301</v>
      </c>
      <c r="B34" s="29" t="s">
        <v>38</v>
      </c>
      <c r="C34" s="30"/>
      <c r="D34" s="28"/>
      <c r="E34" s="5"/>
      <c r="F34" s="28"/>
      <c r="G34" s="4"/>
      <c r="H34" s="22">
        <f t="shared" si="1"/>
        <v>0</v>
      </c>
      <c r="I34" s="4"/>
      <c r="J34" s="4"/>
    </row>
    <row r="35" spans="1:10" s="2" customFormat="1">
      <c r="A35" s="24">
        <v>2082302</v>
      </c>
      <c r="B35" s="29" t="s">
        <v>39</v>
      </c>
      <c r="C35" s="30"/>
      <c r="D35" s="28"/>
      <c r="E35" s="5"/>
      <c r="F35" s="28"/>
      <c r="G35" s="4"/>
      <c r="H35" s="22">
        <f t="shared" si="1"/>
        <v>0</v>
      </c>
      <c r="I35" s="4"/>
      <c r="J35" s="4"/>
    </row>
    <row r="36" spans="1:10" s="2" customFormat="1" ht="28.5">
      <c r="A36" s="24">
        <v>2082399</v>
      </c>
      <c r="B36" s="29" t="s">
        <v>42</v>
      </c>
      <c r="C36" s="30"/>
      <c r="D36" s="28"/>
      <c r="E36" s="5"/>
      <c r="F36" s="28"/>
      <c r="G36" s="4"/>
      <c r="H36" s="22">
        <f t="shared" si="1"/>
        <v>0</v>
      </c>
      <c r="I36" s="4"/>
      <c r="J36" s="4"/>
    </row>
    <row r="37" spans="1:10" s="2" customFormat="1" ht="28.5">
      <c r="A37" s="24">
        <v>20829</v>
      </c>
      <c r="B37" s="29" t="s">
        <v>43</v>
      </c>
      <c r="C37" s="30"/>
      <c r="D37" s="28">
        <f>SUM(D38:D39)</f>
        <v>0</v>
      </c>
      <c r="E37" s="5"/>
      <c r="F37" s="28">
        <f>SUM(F38:F39)</f>
        <v>0</v>
      </c>
      <c r="G37" s="4"/>
      <c r="H37" s="22">
        <f t="shared" si="1"/>
        <v>0</v>
      </c>
      <c r="I37" s="4"/>
      <c r="J37" s="4"/>
    </row>
    <row r="38" spans="1:10" s="2" customFormat="1">
      <c r="A38" s="24">
        <v>2082901</v>
      </c>
      <c r="B38" s="29" t="s">
        <v>39</v>
      </c>
      <c r="C38" s="30"/>
      <c r="D38" s="28"/>
      <c r="E38" s="5"/>
      <c r="F38" s="28"/>
      <c r="G38" s="4"/>
      <c r="H38" s="22">
        <f t="shared" si="1"/>
        <v>0</v>
      </c>
      <c r="I38" s="4"/>
      <c r="J38" s="4"/>
    </row>
    <row r="39" spans="1:10" s="2" customFormat="1" ht="28.5">
      <c r="A39" s="24">
        <v>2082999</v>
      </c>
      <c r="B39" s="29" t="s">
        <v>44</v>
      </c>
      <c r="C39" s="30"/>
      <c r="D39" s="28"/>
      <c r="E39" s="5"/>
      <c r="F39" s="28"/>
      <c r="G39" s="4"/>
      <c r="H39" s="22">
        <f t="shared" si="1"/>
        <v>0</v>
      </c>
      <c r="I39" s="4"/>
      <c r="J39" s="4"/>
    </row>
    <row r="40" spans="1:10" s="2" customFormat="1">
      <c r="A40" s="24">
        <v>211</v>
      </c>
      <c r="B40" s="25" t="s">
        <v>45</v>
      </c>
      <c r="C40" s="26"/>
      <c r="D40" s="28">
        <f>D41+D46</f>
        <v>0</v>
      </c>
      <c r="E40" s="5"/>
      <c r="F40" s="28">
        <f>F41+F46</f>
        <v>0</v>
      </c>
      <c r="G40" s="4"/>
      <c r="H40" s="22">
        <f t="shared" si="1"/>
        <v>0</v>
      </c>
      <c r="I40" s="4"/>
      <c r="J40" s="4"/>
    </row>
    <row r="41" spans="1:10" s="2" customFormat="1" ht="28.5">
      <c r="A41" s="24">
        <v>21160</v>
      </c>
      <c r="B41" s="29" t="s">
        <v>46</v>
      </c>
      <c r="C41" s="30"/>
      <c r="D41" s="28">
        <f>SUM(D42:D45)</f>
        <v>0</v>
      </c>
      <c r="E41" s="5"/>
      <c r="F41" s="28">
        <f>SUM(F42:F45)</f>
        <v>0</v>
      </c>
      <c r="G41" s="4"/>
      <c r="H41" s="22">
        <f t="shared" si="1"/>
        <v>0</v>
      </c>
      <c r="I41" s="4"/>
      <c r="J41" s="4"/>
    </row>
    <row r="42" spans="1:10" s="2" customFormat="1">
      <c r="A42" s="24">
        <v>2116001</v>
      </c>
      <c r="B42" s="29" t="s">
        <v>47</v>
      </c>
      <c r="C42" s="30"/>
      <c r="D42" s="28"/>
      <c r="E42" s="5"/>
      <c r="F42" s="28"/>
      <c r="G42" s="4"/>
      <c r="H42" s="22">
        <f t="shared" si="1"/>
        <v>0</v>
      </c>
      <c r="I42" s="4"/>
      <c r="J42" s="4"/>
    </row>
    <row r="43" spans="1:10" s="2" customFormat="1">
      <c r="A43" s="24">
        <v>2116002</v>
      </c>
      <c r="B43" s="29" t="s">
        <v>48</v>
      </c>
      <c r="C43" s="30"/>
      <c r="D43" s="28"/>
      <c r="E43" s="5"/>
      <c r="F43" s="28"/>
      <c r="G43" s="4"/>
      <c r="H43" s="22">
        <f t="shared" si="1"/>
        <v>0</v>
      </c>
      <c r="I43" s="4"/>
      <c r="J43" s="4"/>
    </row>
    <row r="44" spans="1:10" s="2" customFormat="1">
      <c r="A44" s="24">
        <v>2116003</v>
      </c>
      <c r="B44" s="29" t="s">
        <v>49</v>
      </c>
      <c r="C44" s="30"/>
      <c r="D44" s="28"/>
      <c r="E44" s="5"/>
      <c r="F44" s="28"/>
      <c r="G44" s="4"/>
      <c r="H44" s="22">
        <f t="shared" si="1"/>
        <v>0</v>
      </c>
      <c r="I44" s="4"/>
      <c r="J44" s="4"/>
    </row>
    <row r="45" spans="1:10" s="2" customFormat="1" ht="28.5">
      <c r="A45" s="24">
        <v>2116099</v>
      </c>
      <c r="B45" s="29" t="s">
        <v>50</v>
      </c>
      <c r="C45" s="30"/>
      <c r="D45" s="28"/>
      <c r="E45" s="5"/>
      <c r="F45" s="28"/>
      <c r="G45" s="4"/>
      <c r="H45" s="22">
        <f t="shared" si="1"/>
        <v>0</v>
      </c>
      <c r="I45" s="4"/>
      <c r="J45" s="4"/>
    </row>
    <row r="46" spans="1:10" s="2" customFormat="1" ht="28.5">
      <c r="A46" s="24">
        <v>21161</v>
      </c>
      <c r="B46" s="29" t="s">
        <v>51</v>
      </c>
      <c r="C46" s="30"/>
      <c r="D46" s="28">
        <f>SUM(D47:D50)</f>
        <v>0</v>
      </c>
      <c r="E46" s="5"/>
      <c r="F46" s="28">
        <f>SUM(F47:F50)</f>
        <v>0</v>
      </c>
      <c r="G46" s="4"/>
      <c r="H46" s="22">
        <f t="shared" si="1"/>
        <v>0</v>
      </c>
      <c r="I46" s="4"/>
      <c r="J46" s="4"/>
    </row>
    <row r="47" spans="1:10" s="2" customFormat="1">
      <c r="A47" s="24">
        <v>2116101</v>
      </c>
      <c r="B47" s="29" t="s">
        <v>52</v>
      </c>
      <c r="C47" s="30"/>
      <c r="D47" s="28"/>
      <c r="E47" s="5"/>
      <c r="F47" s="28"/>
      <c r="G47" s="4"/>
      <c r="H47" s="22">
        <f t="shared" si="1"/>
        <v>0</v>
      </c>
      <c r="I47" s="4"/>
      <c r="J47" s="4"/>
    </row>
    <row r="48" spans="1:10" s="2" customFormat="1">
      <c r="A48" s="24">
        <v>2116102</v>
      </c>
      <c r="B48" s="29" t="s">
        <v>53</v>
      </c>
      <c r="C48" s="30"/>
      <c r="D48" s="28"/>
      <c r="E48" s="5"/>
      <c r="F48" s="28"/>
      <c r="G48" s="4"/>
      <c r="H48" s="22">
        <f t="shared" si="1"/>
        <v>0</v>
      </c>
      <c r="I48" s="4"/>
      <c r="J48" s="4"/>
    </row>
    <row r="49" spans="1:10" s="2" customFormat="1">
      <c r="A49" s="24">
        <v>2116103</v>
      </c>
      <c r="B49" s="29" t="s">
        <v>54</v>
      </c>
      <c r="C49" s="30"/>
      <c r="D49" s="28"/>
      <c r="E49" s="5"/>
      <c r="F49" s="28"/>
      <c r="G49" s="4"/>
      <c r="H49" s="22">
        <f t="shared" si="1"/>
        <v>0</v>
      </c>
      <c r="I49" s="4"/>
      <c r="J49" s="4"/>
    </row>
    <row r="50" spans="1:10" s="2" customFormat="1" ht="28.5">
      <c r="A50" s="24">
        <v>2116104</v>
      </c>
      <c r="B50" s="29" t="s">
        <v>55</v>
      </c>
      <c r="C50" s="30"/>
      <c r="D50" s="28"/>
      <c r="E50" s="5"/>
      <c r="F50" s="28"/>
      <c r="G50" s="4"/>
      <c r="H50" s="22">
        <f t="shared" si="1"/>
        <v>0</v>
      </c>
      <c r="I50" s="4"/>
      <c r="J50" s="4"/>
    </row>
    <row r="51" spans="1:10" s="2" customFormat="1">
      <c r="A51" s="24">
        <v>212</v>
      </c>
      <c r="B51" s="25" t="s">
        <v>56</v>
      </c>
      <c r="C51" s="26"/>
      <c r="D51" s="28">
        <f>D52+D65+D69+D70+D76+D80+D84+D88+D94</f>
        <v>0</v>
      </c>
      <c r="E51" s="5"/>
      <c r="F51" s="28">
        <f>F52+F65+F69+F70+F76+F80+F84+F88+F94</f>
        <v>0</v>
      </c>
      <c r="G51" s="4"/>
      <c r="H51" s="22">
        <f t="shared" si="1"/>
        <v>0</v>
      </c>
      <c r="I51" s="4"/>
      <c r="J51" s="4"/>
    </row>
    <row r="52" spans="1:10" s="2" customFormat="1" ht="28.5">
      <c r="A52" s="24">
        <v>21208</v>
      </c>
      <c r="B52" s="29" t="s">
        <v>57</v>
      </c>
      <c r="C52" s="30"/>
      <c r="D52" s="28">
        <f>SUM(D53:D64)</f>
        <v>0</v>
      </c>
      <c r="E52" s="5"/>
      <c r="F52" s="28">
        <f>SUM(F53:F64)</f>
        <v>0</v>
      </c>
      <c r="G52" s="4"/>
      <c r="H52" s="22">
        <f t="shared" si="1"/>
        <v>0</v>
      </c>
      <c r="I52" s="4"/>
      <c r="J52" s="4"/>
    </row>
    <row r="53" spans="1:10" s="2" customFormat="1">
      <c r="A53" s="24">
        <v>2120801</v>
      </c>
      <c r="B53" s="29" t="s">
        <v>58</v>
      </c>
      <c r="C53" s="30"/>
      <c r="D53" s="28"/>
      <c r="E53" s="5"/>
      <c r="F53" s="28"/>
      <c r="G53" s="4"/>
      <c r="H53" s="22">
        <f t="shared" si="1"/>
        <v>0</v>
      </c>
      <c r="I53" s="4"/>
      <c r="J53" s="4"/>
    </row>
    <row r="54" spans="1:10" s="2" customFormat="1">
      <c r="A54" s="24">
        <v>2120802</v>
      </c>
      <c r="B54" s="29" t="s">
        <v>59</v>
      </c>
      <c r="C54" s="30"/>
      <c r="D54" s="28"/>
      <c r="E54" s="5"/>
      <c r="F54" s="28"/>
      <c r="G54" s="4"/>
      <c r="H54" s="22">
        <f t="shared" si="1"/>
        <v>0</v>
      </c>
      <c r="I54" s="4"/>
      <c r="J54" s="4"/>
    </row>
    <row r="55" spans="1:10" s="2" customFormat="1">
      <c r="A55" s="24">
        <v>2120803</v>
      </c>
      <c r="B55" s="29" t="s">
        <v>60</v>
      </c>
      <c r="C55" s="30"/>
      <c r="D55" s="28"/>
      <c r="E55" s="5"/>
      <c r="F55" s="28"/>
      <c r="G55" s="4"/>
      <c r="H55" s="22">
        <f t="shared" si="1"/>
        <v>0</v>
      </c>
      <c r="I55" s="4"/>
      <c r="J55" s="4"/>
    </row>
    <row r="56" spans="1:10" s="2" customFormat="1">
      <c r="A56" s="24">
        <v>2120804</v>
      </c>
      <c r="B56" s="29" t="s">
        <v>61</v>
      </c>
      <c r="C56" s="30"/>
      <c r="D56" s="28"/>
      <c r="E56" s="5"/>
      <c r="F56" s="28"/>
      <c r="G56" s="4"/>
      <c r="H56" s="22">
        <f t="shared" si="1"/>
        <v>0</v>
      </c>
      <c r="I56" s="4"/>
      <c r="J56" s="4"/>
    </row>
    <row r="57" spans="1:10" s="2" customFormat="1">
      <c r="A57" s="24">
        <v>2120805</v>
      </c>
      <c r="B57" s="29" t="s">
        <v>62</v>
      </c>
      <c r="C57" s="30"/>
      <c r="D57" s="28"/>
      <c r="E57" s="5"/>
      <c r="F57" s="28"/>
      <c r="G57" s="4"/>
      <c r="H57" s="22">
        <f t="shared" si="1"/>
        <v>0</v>
      </c>
      <c r="I57" s="4"/>
      <c r="J57" s="4"/>
    </row>
    <row r="58" spans="1:10" s="2" customFormat="1">
      <c r="A58" s="24">
        <v>2120806</v>
      </c>
      <c r="B58" s="29" t="s">
        <v>63</v>
      </c>
      <c r="C58" s="30"/>
      <c r="D58" s="28"/>
      <c r="E58" s="5"/>
      <c r="F58" s="28"/>
      <c r="G58" s="4"/>
      <c r="H58" s="22">
        <f t="shared" si="1"/>
        <v>0</v>
      </c>
      <c r="I58" s="4"/>
      <c r="J58" s="4"/>
    </row>
    <row r="59" spans="1:10" s="2" customFormat="1">
      <c r="A59" s="24">
        <v>2120807</v>
      </c>
      <c r="B59" s="29" t="s">
        <v>64</v>
      </c>
      <c r="C59" s="30"/>
      <c r="D59" s="28"/>
      <c r="E59" s="5"/>
      <c r="F59" s="28"/>
      <c r="G59" s="4"/>
      <c r="H59" s="22">
        <f t="shared" si="1"/>
        <v>0</v>
      </c>
      <c r="I59" s="4"/>
      <c r="J59" s="4"/>
    </row>
    <row r="60" spans="1:10" s="2" customFormat="1" ht="28.5">
      <c r="A60" s="24">
        <v>2120809</v>
      </c>
      <c r="B60" s="29" t="s">
        <v>65</v>
      </c>
      <c r="C60" s="30"/>
      <c r="D60" s="28"/>
      <c r="E60" s="5"/>
      <c r="F60" s="28"/>
      <c r="G60" s="4"/>
      <c r="H60" s="22">
        <f t="shared" si="1"/>
        <v>0</v>
      </c>
      <c r="I60" s="4"/>
      <c r="J60" s="4"/>
    </row>
    <row r="61" spans="1:10" s="2" customFormat="1">
      <c r="A61" s="24">
        <v>2120810</v>
      </c>
      <c r="B61" s="29" t="s">
        <v>66</v>
      </c>
      <c r="C61" s="30"/>
      <c r="D61" s="28"/>
      <c r="E61" s="5"/>
      <c r="F61" s="28"/>
      <c r="G61" s="4"/>
      <c r="H61" s="22">
        <f t="shared" si="1"/>
        <v>0</v>
      </c>
      <c r="I61" s="4"/>
      <c r="J61" s="4"/>
    </row>
    <row r="62" spans="1:10" s="2" customFormat="1">
      <c r="A62" s="24">
        <v>2120811</v>
      </c>
      <c r="B62" s="29" t="s">
        <v>67</v>
      </c>
      <c r="C62" s="30"/>
      <c r="D62" s="28"/>
      <c r="E62" s="5"/>
      <c r="F62" s="28"/>
      <c r="G62" s="4"/>
      <c r="H62" s="22">
        <f t="shared" si="1"/>
        <v>0</v>
      </c>
      <c r="I62" s="4"/>
      <c r="J62" s="4"/>
    </row>
    <row r="63" spans="1:10" s="2" customFormat="1">
      <c r="A63" s="24">
        <v>2120813</v>
      </c>
      <c r="B63" s="29" t="s">
        <v>68</v>
      </c>
      <c r="C63" s="30"/>
      <c r="D63" s="28"/>
      <c r="E63" s="5"/>
      <c r="F63" s="28"/>
      <c r="G63" s="4"/>
      <c r="H63" s="22">
        <f t="shared" si="1"/>
        <v>0</v>
      </c>
      <c r="I63" s="4"/>
      <c r="J63" s="4"/>
    </row>
    <row r="64" spans="1:10" s="2" customFormat="1" ht="28.5">
      <c r="A64" s="24">
        <v>2120899</v>
      </c>
      <c r="B64" s="29" t="s">
        <v>69</v>
      </c>
      <c r="C64" s="30"/>
      <c r="D64" s="28"/>
      <c r="E64" s="5"/>
      <c r="F64" s="28"/>
      <c r="G64" s="4"/>
      <c r="H64" s="22">
        <f t="shared" si="1"/>
        <v>0</v>
      </c>
      <c r="I64" s="4"/>
      <c r="J64" s="4"/>
    </row>
    <row r="65" spans="1:10" s="2" customFormat="1" ht="28.5">
      <c r="A65" s="24">
        <v>21210</v>
      </c>
      <c r="B65" s="29" t="s">
        <v>70</v>
      </c>
      <c r="C65" s="30"/>
      <c r="D65" s="28">
        <f>SUM(D66:D68)</f>
        <v>0</v>
      </c>
      <c r="E65" s="5"/>
      <c r="F65" s="28">
        <f>SUM(F66:F68)</f>
        <v>0</v>
      </c>
      <c r="G65" s="4"/>
      <c r="H65" s="22">
        <f t="shared" si="1"/>
        <v>0</v>
      </c>
      <c r="I65" s="4"/>
      <c r="J65" s="4"/>
    </row>
    <row r="66" spans="1:10" s="2" customFormat="1">
      <c r="A66" s="24">
        <v>2121001</v>
      </c>
      <c r="B66" s="29" t="s">
        <v>58</v>
      </c>
      <c r="C66" s="30"/>
      <c r="D66" s="28"/>
      <c r="E66" s="5"/>
      <c r="F66" s="28"/>
      <c r="G66" s="4"/>
      <c r="H66" s="22">
        <f t="shared" si="1"/>
        <v>0</v>
      </c>
      <c r="I66" s="4"/>
      <c r="J66" s="4"/>
    </row>
    <row r="67" spans="1:10" s="2" customFormat="1">
      <c r="A67" s="24">
        <v>2121002</v>
      </c>
      <c r="B67" s="29" t="s">
        <v>59</v>
      </c>
      <c r="C67" s="30"/>
      <c r="D67" s="28"/>
      <c r="E67" s="5"/>
      <c r="F67" s="28"/>
      <c r="G67" s="4"/>
      <c r="H67" s="22">
        <f t="shared" si="1"/>
        <v>0</v>
      </c>
      <c r="I67" s="4"/>
      <c r="J67" s="4"/>
    </row>
    <row r="68" spans="1:10" s="2" customFormat="1">
      <c r="A68" s="24">
        <v>2121099</v>
      </c>
      <c r="B68" s="29" t="s">
        <v>71</v>
      </c>
      <c r="C68" s="30"/>
      <c r="D68" s="28"/>
      <c r="E68" s="5"/>
      <c r="F68" s="28"/>
      <c r="G68" s="4"/>
      <c r="H68" s="22">
        <f t="shared" si="1"/>
        <v>0</v>
      </c>
      <c r="I68" s="4"/>
      <c r="J68" s="4"/>
    </row>
    <row r="69" spans="1:10" s="2" customFormat="1">
      <c r="A69" s="24">
        <v>21211</v>
      </c>
      <c r="B69" s="29" t="s">
        <v>72</v>
      </c>
      <c r="C69" s="30"/>
      <c r="D69" s="28"/>
      <c r="E69" s="5"/>
      <c r="F69" s="28"/>
      <c r="G69" s="4"/>
      <c r="H69" s="22">
        <f t="shared" ref="H69:H132" si="2">D69-F69</f>
        <v>0</v>
      </c>
      <c r="I69" s="4"/>
      <c r="J69" s="4"/>
    </row>
    <row r="70" spans="1:10" s="2" customFormat="1" ht="28.5">
      <c r="A70" s="24">
        <v>21213</v>
      </c>
      <c r="B70" s="29" t="s">
        <v>73</v>
      </c>
      <c r="C70" s="30"/>
      <c r="D70" s="28">
        <f>SUM(D71:D75)</f>
        <v>0</v>
      </c>
      <c r="E70" s="5"/>
      <c r="F70" s="28">
        <f>SUM(F71:F75)</f>
        <v>0</v>
      </c>
      <c r="G70" s="4"/>
      <c r="H70" s="22">
        <f t="shared" si="2"/>
        <v>0</v>
      </c>
      <c r="I70" s="4"/>
      <c r="J70" s="4"/>
    </row>
    <row r="71" spans="1:10" s="2" customFormat="1">
      <c r="A71" s="24">
        <v>2121301</v>
      </c>
      <c r="B71" s="29" t="s">
        <v>74</v>
      </c>
      <c r="C71" s="30"/>
      <c r="D71" s="28"/>
      <c r="E71" s="5"/>
      <c r="F71" s="28"/>
      <c r="G71" s="4"/>
      <c r="H71" s="22">
        <f t="shared" si="2"/>
        <v>0</v>
      </c>
      <c r="I71" s="4"/>
      <c r="J71" s="4"/>
    </row>
    <row r="72" spans="1:10" s="2" customFormat="1">
      <c r="A72" s="24">
        <v>2121302</v>
      </c>
      <c r="B72" s="29" t="s">
        <v>75</v>
      </c>
      <c r="C72" s="30"/>
      <c r="D72" s="28"/>
      <c r="E72" s="5"/>
      <c r="F72" s="28"/>
      <c r="G72" s="4"/>
      <c r="H72" s="22">
        <f t="shared" si="2"/>
        <v>0</v>
      </c>
      <c r="I72" s="4"/>
      <c r="J72" s="4"/>
    </row>
    <row r="73" spans="1:10" s="2" customFormat="1">
      <c r="A73" s="24">
        <v>2121303</v>
      </c>
      <c r="B73" s="29" t="s">
        <v>76</v>
      </c>
      <c r="C73" s="30"/>
      <c r="D73" s="28"/>
      <c r="E73" s="5"/>
      <c r="F73" s="28"/>
      <c r="G73" s="4"/>
      <c r="H73" s="22">
        <f t="shared" si="2"/>
        <v>0</v>
      </c>
      <c r="I73" s="4"/>
      <c r="J73" s="4"/>
    </row>
    <row r="74" spans="1:10" s="2" customFormat="1">
      <c r="A74" s="24">
        <v>2121304</v>
      </c>
      <c r="B74" s="29" t="s">
        <v>77</v>
      </c>
      <c r="C74" s="30"/>
      <c r="D74" s="28"/>
      <c r="E74" s="5"/>
      <c r="F74" s="28"/>
      <c r="G74" s="4"/>
      <c r="H74" s="22">
        <f t="shared" si="2"/>
        <v>0</v>
      </c>
      <c r="I74" s="4"/>
      <c r="J74" s="4"/>
    </row>
    <row r="75" spans="1:10" s="2" customFormat="1" ht="28.5">
      <c r="A75" s="24">
        <v>2121399</v>
      </c>
      <c r="B75" s="29" t="s">
        <v>78</v>
      </c>
      <c r="C75" s="30"/>
      <c r="D75" s="28"/>
      <c r="E75" s="5"/>
      <c r="F75" s="28"/>
      <c r="G75" s="4"/>
      <c r="H75" s="22">
        <f t="shared" si="2"/>
        <v>0</v>
      </c>
      <c r="I75" s="4"/>
      <c r="J75" s="4"/>
    </row>
    <row r="76" spans="1:10" s="2" customFormat="1">
      <c r="A76" s="24">
        <v>21214</v>
      </c>
      <c r="B76" s="29" t="s">
        <v>79</v>
      </c>
      <c r="C76" s="30"/>
      <c r="D76" s="28">
        <f>SUM(D77:D79)</f>
        <v>0</v>
      </c>
      <c r="E76" s="5"/>
      <c r="F76" s="28">
        <f>SUM(F77:F79)</f>
        <v>0</v>
      </c>
      <c r="G76" s="4"/>
      <c r="H76" s="22">
        <f t="shared" si="2"/>
        <v>0</v>
      </c>
      <c r="I76" s="4"/>
      <c r="J76" s="4"/>
    </row>
    <row r="77" spans="1:10" s="2" customFormat="1">
      <c r="A77" s="24">
        <v>2121401</v>
      </c>
      <c r="B77" s="29" t="s">
        <v>80</v>
      </c>
      <c r="C77" s="30"/>
      <c r="D77" s="28"/>
      <c r="E77" s="5"/>
      <c r="F77" s="28"/>
      <c r="G77" s="4"/>
      <c r="H77" s="22">
        <f t="shared" si="2"/>
        <v>0</v>
      </c>
      <c r="I77" s="4"/>
      <c r="J77" s="4"/>
    </row>
    <row r="78" spans="1:10" s="2" customFormat="1">
      <c r="A78" s="24">
        <v>2121402</v>
      </c>
      <c r="B78" s="29" t="s">
        <v>81</v>
      </c>
      <c r="C78" s="30"/>
      <c r="D78" s="28"/>
      <c r="E78" s="5"/>
      <c r="F78" s="28"/>
      <c r="G78" s="4"/>
      <c r="H78" s="22">
        <f t="shared" si="2"/>
        <v>0</v>
      </c>
      <c r="I78" s="4"/>
      <c r="J78" s="4"/>
    </row>
    <row r="79" spans="1:10" s="2" customFormat="1">
      <c r="A79" s="24">
        <v>2121499</v>
      </c>
      <c r="B79" s="29" t="s">
        <v>82</v>
      </c>
      <c r="C79" s="30"/>
      <c r="D79" s="28"/>
      <c r="E79" s="5"/>
      <c r="F79" s="28"/>
      <c r="G79" s="4"/>
      <c r="H79" s="22">
        <f t="shared" si="2"/>
        <v>0</v>
      </c>
      <c r="I79" s="4"/>
      <c r="J79" s="4"/>
    </row>
    <row r="80" spans="1:10" s="2" customFormat="1" ht="28.5">
      <c r="A80" s="24">
        <v>21215</v>
      </c>
      <c r="B80" s="29" t="s">
        <v>83</v>
      </c>
      <c r="C80" s="30"/>
      <c r="D80" s="28">
        <f>SUM(D81:D83)</f>
        <v>0</v>
      </c>
      <c r="E80" s="5"/>
      <c r="F80" s="28">
        <f>SUM(F81:F83)</f>
        <v>0</v>
      </c>
      <c r="G80" s="4"/>
      <c r="H80" s="22">
        <f t="shared" si="2"/>
        <v>0</v>
      </c>
      <c r="I80" s="4"/>
      <c r="J80" s="4"/>
    </row>
    <row r="81" spans="1:10" s="2" customFormat="1">
      <c r="A81" s="24">
        <v>2121501</v>
      </c>
      <c r="B81" s="29" t="s">
        <v>58</v>
      </c>
      <c r="C81" s="30"/>
      <c r="D81" s="28"/>
      <c r="E81" s="5"/>
      <c r="F81" s="28"/>
      <c r="G81" s="4"/>
      <c r="H81" s="22">
        <f t="shared" si="2"/>
        <v>0</v>
      </c>
      <c r="I81" s="4"/>
      <c r="J81" s="4"/>
    </row>
    <row r="82" spans="1:10" s="2" customFormat="1">
      <c r="A82" s="24">
        <v>2121502</v>
      </c>
      <c r="B82" s="29" t="s">
        <v>59</v>
      </c>
      <c r="C82" s="30"/>
      <c r="D82" s="28"/>
      <c r="E82" s="5"/>
      <c r="F82" s="28"/>
      <c r="G82" s="4"/>
      <c r="H82" s="22">
        <f t="shared" si="2"/>
        <v>0</v>
      </c>
      <c r="I82" s="4"/>
      <c r="J82" s="4"/>
    </row>
    <row r="83" spans="1:10" s="2" customFormat="1" ht="28.5">
      <c r="A83" s="24">
        <v>2121599</v>
      </c>
      <c r="B83" s="29" t="s">
        <v>84</v>
      </c>
      <c r="C83" s="30"/>
      <c r="D83" s="28"/>
      <c r="E83" s="5"/>
      <c r="F83" s="28"/>
      <c r="G83" s="4"/>
      <c r="H83" s="22">
        <f t="shared" si="2"/>
        <v>0</v>
      </c>
      <c r="I83" s="4"/>
      <c r="J83" s="4"/>
    </row>
    <row r="84" spans="1:10" s="2" customFormat="1" ht="28.5">
      <c r="A84" s="24">
        <v>21216</v>
      </c>
      <c r="B84" s="29" t="s">
        <v>85</v>
      </c>
      <c r="C84" s="30"/>
      <c r="D84" s="28">
        <f>SUM(D85:D87)</f>
        <v>0</v>
      </c>
      <c r="E84" s="5"/>
      <c r="F84" s="28">
        <f>SUM(F85:F87)</f>
        <v>0</v>
      </c>
      <c r="G84" s="4"/>
      <c r="H84" s="22">
        <f t="shared" si="2"/>
        <v>0</v>
      </c>
      <c r="I84" s="4"/>
      <c r="J84" s="4"/>
    </row>
    <row r="85" spans="1:10" s="2" customFormat="1">
      <c r="A85" s="24">
        <v>2121601</v>
      </c>
      <c r="B85" s="29" t="s">
        <v>58</v>
      </c>
      <c r="C85" s="30"/>
      <c r="D85" s="28"/>
      <c r="E85" s="5"/>
      <c r="F85" s="28"/>
      <c r="G85" s="4"/>
      <c r="H85" s="22">
        <f t="shared" si="2"/>
        <v>0</v>
      </c>
      <c r="I85" s="4"/>
      <c r="J85" s="4"/>
    </row>
    <row r="86" spans="1:10" s="2" customFormat="1">
      <c r="A86" s="24">
        <v>2121602</v>
      </c>
      <c r="B86" s="29" t="s">
        <v>59</v>
      </c>
      <c r="C86" s="30"/>
      <c r="D86" s="28"/>
      <c r="E86" s="5"/>
      <c r="F86" s="28"/>
      <c r="G86" s="4"/>
      <c r="H86" s="22">
        <f t="shared" si="2"/>
        <v>0</v>
      </c>
      <c r="I86" s="4"/>
      <c r="J86" s="4"/>
    </row>
    <row r="87" spans="1:10" s="2" customFormat="1" ht="28.5">
      <c r="A87" s="24">
        <v>2121699</v>
      </c>
      <c r="B87" s="29" t="s">
        <v>86</v>
      </c>
      <c r="C87" s="30"/>
      <c r="D87" s="28"/>
      <c r="E87" s="5"/>
      <c r="F87" s="28"/>
      <c r="G87" s="4"/>
      <c r="H87" s="22">
        <f t="shared" si="2"/>
        <v>0</v>
      </c>
      <c r="I87" s="4"/>
      <c r="J87" s="4"/>
    </row>
    <row r="88" spans="1:10" s="2" customFormat="1" ht="28.5">
      <c r="A88" s="24">
        <v>21217</v>
      </c>
      <c r="B88" s="29" t="s">
        <v>87</v>
      </c>
      <c r="C88" s="30"/>
      <c r="D88" s="28">
        <f>SUM(D89:D93)</f>
        <v>0</v>
      </c>
      <c r="E88" s="5"/>
      <c r="F88" s="28">
        <f>SUM(F89:F93)</f>
        <v>0</v>
      </c>
      <c r="G88" s="4"/>
      <c r="H88" s="22">
        <f t="shared" si="2"/>
        <v>0</v>
      </c>
      <c r="I88" s="4"/>
      <c r="J88" s="4"/>
    </row>
    <row r="89" spans="1:10" s="2" customFormat="1">
      <c r="A89" s="24">
        <v>2121701</v>
      </c>
      <c r="B89" s="29" t="s">
        <v>74</v>
      </c>
      <c r="C89" s="30"/>
      <c r="D89" s="28"/>
      <c r="E89" s="5"/>
      <c r="F89" s="28"/>
      <c r="G89" s="4"/>
      <c r="H89" s="22">
        <f t="shared" si="2"/>
        <v>0</v>
      </c>
      <c r="I89" s="4"/>
      <c r="J89" s="4"/>
    </row>
    <row r="90" spans="1:10" s="2" customFormat="1">
      <c r="A90" s="24">
        <v>2121702</v>
      </c>
      <c r="B90" s="29" t="s">
        <v>75</v>
      </c>
      <c r="C90" s="30"/>
      <c r="D90" s="28"/>
      <c r="E90" s="5"/>
      <c r="F90" s="28"/>
      <c r="G90" s="4"/>
      <c r="H90" s="22">
        <f t="shared" si="2"/>
        <v>0</v>
      </c>
      <c r="I90" s="4"/>
      <c r="J90" s="4"/>
    </row>
    <row r="91" spans="1:10" s="2" customFormat="1">
      <c r="A91" s="24">
        <v>2121703</v>
      </c>
      <c r="B91" s="29" t="s">
        <v>76</v>
      </c>
      <c r="C91" s="30"/>
      <c r="D91" s="28"/>
      <c r="E91" s="5"/>
      <c r="F91" s="28"/>
      <c r="G91" s="4"/>
      <c r="H91" s="22">
        <f t="shared" si="2"/>
        <v>0</v>
      </c>
      <c r="I91" s="4"/>
      <c r="J91" s="4"/>
    </row>
    <row r="92" spans="1:10" s="2" customFormat="1">
      <c r="A92" s="24">
        <v>2121704</v>
      </c>
      <c r="B92" s="29" t="s">
        <v>77</v>
      </c>
      <c r="C92" s="30"/>
      <c r="D92" s="28"/>
      <c r="E92" s="5"/>
      <c r="F92" s="28"/>
      <c r="G92" s="4"/>
      <c r="H92" s="22">
        <f t="shared" si="2"/>
        <v>0</v>
      </c>
      <c r="I92" s="4"/>
      <c r="J92" s="4"/>
    </row>
    <row r="93" spans="1:10" s="2" customFormat="1" ht="28.5">
      <c r="A93" s="24">
        <v>2121799</v>
      </c>
      <c r="B93" s="29" t="s">
        <v>88</v>
      </c>
      <c r="C93" s="30"/>
      <c r="D93" s="28"/>
      <c r="E93" s="5"/>
      <c r="F93" s="28"/>
      <c r="G93" s="4"/>
      <c r="H93" s="22">
        <f t="shared" si="2"/>
        <v>0</v>
      </c>
      <c r="I93" s="4"/>
      <c r="J93" s="4"/>
    </row>
    <row r="94" spans="1:10" s="2" customFormat="1" ht="28.5">
      <c r="A94" s="24">
        <v>21218</v>
      </c>
      <c r="B94" s="29" t="s">
        <v>89</v>
      </c>
      <c r="C94" s="30"/>
      <c r="D94" s="28">
        <f>SUM(D95:D96)</f>
        <v>0</v>
      </c>
      <c r="E94" s="5"/>
      <c r="F94" s="28">
        <f>SUM(F95:F96)</f>
        <v>0</v>
      </c>
      <c r="G94" s="4"/>
      <c r="H94" s="22">
        <f t="shared" si="2"/>
        <v>0</v>
      </c>
      <c r="I94" s="4"/>
      <c r="J94" s="4"/>
    </row>
    <row r="95" spans="1:10" s="2" customFormat="1">
      <c r="A95" s="24">
        <v>2121801</v>
      </c>
      <c r="B95" s="29" t="s">
        <v>80</v>
      </c>
      <c r="C95" s="30"/>
      <c r="D95" s="28"/>
      <c r="E95" s="5"/>
      <c r="F95" s="28"/>
      <c r="G95" s="4"/>
      <c r="H95" s="22">
        <f t="shared" si="2"/>
        <v>0</v>
      </c>
      <c r="I95" s="4"/>
      <c r="J95" s="4"/>
    </row>
    <row r="96" spans="1:10" s="2" customFormat="1" ht="28.5">
      <c r="A96" s="24">
        <v>2121899</v>
      </c>
      <c r="B96" s="29" t="s">
        <v>90</v>
      </c>
      <c r="C96" s="30"/>
      <c r="D96" s="28"/>
      <c r="E96" s="5"/>
      <c r="F96" s="28"/>
      <c r="G96" s="4"/>
      <c r="H96" s="22">
        <f t="shared" si="2"/>
        <v>0</v>
      </c>
      <c r="I96" s="4"/>
      <c r="J96" s="4"/>
    </row>
    <row r="97" spans="1:10" s="2" customFormat="1">
      <c r="A97" s="24">
        <v>213</v>
      </c>
      <c r="B97" s="25" t="s">
        <v>91</v>
      </c>
      <c r="C97" s="26"/>
      <c r="D97" s="28">
        <f>D98+D103+D108+D113+D116</f>
        <v>0</v>
      </c>
      <c r="E97" s="5"/>
      <c r="F97" s="28">
        <f>F98+F103+F108+F113+F116</f>
        <v>0</v>
      </c>
      <c r="G97" s="4"/>
      <c r="H97" s="22">
        <f t="shared" si="2"/>
        <v>0</v>
      </c>
      <c r="I97" s="4"/>
      <c r="J97" s="4"/>
    </row>
    <row r="98" spans="1:10" s="2" customFormat="1" ht="28.5">
      <c r="A98" s="24">
        <v>21366</v>
      </c>
      <c r="B98" s="29" t="s">
        <v>92</v>
      </c>
      <c r="C98" s="30"/>
      <c r="D98" s="28">
        <f>SUM(D99:D102)</f>
        <v>0</v>
      </c>
      <c r="E98" s="5"/>
      <c r="F98" s="28">
        <f>SUM(F99:F102)</f>
        <v>0</v>
      </c>
      <c r="G98" s="4"/>
      <c r="H98" s="22">
        <f t="shared" si="2"/>
        <v>0</v>
      </c>
      <c r="I98" s="4"/>
      <c r="J98" s="4"/>
    </row>
    <row r="99" spans="1:10" s="2" customFormat="1">
      <c r="A99" s="24">
        <v>2136601</v>
      </c>
      <c r="B99" s="29" t="s">
        <v>39</v>
      </c>
      <c r="C99" s="30"/>
      <c r="D99" s="28"/>
      <c r="E99" s="5"/>
      <c r="F99" s="28"/>
      <c r="G99" s="4"/>
      <c r="H99" s="22">
        <f t="shared" si="2"/>
        <v>0</v>
      </c>
      <c r="I99" s="4"/>
      <c r="J99" s="4"/>
    </row>
    <row r="100" spans="1:10" s="2" customFormat="1">
      <c r="A100" s="24">
        <v>2136602</v>
      </c>
      <c r="B100" s="29" t="s">
        <v>93</v>
      </c>
      <c r="C100" s="30"/>
      <c r="D100" s="28"/>
      <c r="E100" s="5"/>
      <c r="F100" s="28"/>
      <c r="G100" s="4"/>
      <c r="H100" s="22">
        <f t="shared" si="2"/>
        <v>0</v>
      </c>
      <c r="I100" s="4"/>
      <c r="J100" s="4"/>
    </row>
    <row r="101" spans="1:10" s="2" customFormat="1">
      <c r="A101" s="24">
        <v>2136603</v>
      </c>
      <c r="B101" s="29" t="s">
        <v>94</v>
      </c>
      <c r="C101" s="30"/>
      <c r="D101" s="28"/>
      <c r="E101" s="5"/>
      <c r="F101" s="28"/>
      <c r="G101" s="4"/>
      <c r="H101" s="22">
        <f t="shared" si="2"/>
        <v>0</v>
      </c>
      <c r="I101" s="4"/>
      <c r="J101" s="4"/>
    </row>
    <row r="102" spans="1:10" s="2" customFormat="1" ht="28.5">
      <c r="A102" s="24">
        <v>2136699</v>
      </c>
      <c r="B102" s="29" t="s">
        <v>95</v>
      </c>
      <c r="C102" s="30"/>
      <c r="D102" s="28"/>
      <c r="E102" s="5"/>
      <c r="F102" s="28"/>
      <c r="G102" s="4"/>
      <c r="H102" s="22">
        <f t="shared" si="2"/>
        <v>0</v>
      </c>
      <c r="I102" s="4"/>
      <c r="J102" s="4"/>
    </row>
    <row r="103" spans="1:10" s="2" customFormat="1">
      <c r="A103" s="24">
        <v>21367</v>
      </c>
      <c r="B103" s="29" t="s">
        <v>96</v>
      </c>
      <c r="C103" s="30"/>
      <c r="D103" s="28">
        <f>SUM(D104:D107)</f>
        <v>0</v>
      </c>
      <c r="E103" s="5"/>
      <c r="F103" s="28">
        <f>SUM(F104:F107)</f>
        <v>0</v>
      </c>
      <c r="G103" s="4"/>
      <c r="H103" s="22">
        <f t="shared" si="2"/>
        <v>0</v>
      </c>
      <c r="I103" s="4"/>
      <c r="J103" s="4"/>
    </row>
    <row r="104" spans="1:10" s="2" customFormat="1">
      <c r="A104" s="24">
        <v>2136701</v>
      </c>
      <c r="B104" s="29" t="s">
        <v>39</v>
      </c>
      <c r="C104" s="30"/>
      <c r="D104" s="28"/>
      <c r="E104" s="5"/>
      <c r="F104" s="28"/>
      <c r="G104" s="4"/>
      <c r="H104" s="22">
        <f t="shared" si="2"/>
        <v>0</v>
      </c>
      <c r="I104" s="4"/>
      <c r="J104" s="4"/>
    </row>
    <row r="105" spans="1:10" s="2" customFormat="1">
      <c r="A105" s="24">
        <v>2136702</v>
      </c>
      <c r="B105" s="29" t="s">
        <v>93</v>
      </c>
      <c r="C105" s="30"/>
      <c r="D105" s="28"/>
      <c r="E105" s="5"/>
      <c r="F105" s="28"/>
      <c r="G105" s="4"/>
      <c r="H105" s="22">
        <f t="shared" si="2"/>
        <v>0</v>
      </c>
      <c r="I105" s="4"/>
      <c r="J105" s="4"/>
    </row>
    <row r="106" spans="1:10" s="2" customFormat="1">
      <c r="A106" s="24">
        <v>2136703</v>
      </c>
      <c r="B106" s="29" t="s">
        <v>97</v>
      </c>
      <c r="C106" s="30"/>
      <c r="D106" s="28"/>
      <c r="E106" s="5"/>
      <c r="F106" s="28"/>
      <c r="G106" s="4"/>
      <c r="H106" s="22">
        <f t="shared" si="2"/>
        <v>0</v>
      </c>
      <c r="I106" s="4"/>
      <c r="J106" s="4"/>
    </row>
    <row r="107" spans="1:10" s="2" customFormat="1">
      <c r="A107" s="24">
        <v>2136799</v>
      </c>
      <c r="B107" s="29" t="s">
        <v>98</v>
      </c>
      <c r="C107" s="30"/>
      <c r="D107" s="28"/>
      <c r="E107" s="5"/>
      <c r="F107" s="28"/>
      <c r="G107" s="4"/>
      <c r="H107" s="22">
        <f t="shared" si="2"/>
        <v>0</v>
      </c>
      <c r="I107" s="4"/>
      <c r="J107" s="4"/>
    </row>
    <row r="108" spans="1:10" s="2" customFormat="1" ht="28.5">
      <c r="A108" s="24">
        <v>21369</v>
      </c>
      <c r="B108" s="29" t="s">
        <v>99</v>
      </c>
      <c r="C108" s="30"/>
      <c r="D108" s="28">
        <f>SUM(D109:D112)</f>
        <v>0</v>
      </c>
      <c r="E108" s="5"/>
      <c r="F108" s="28">
        <f>SUM(F109:F112)</f>
        <v>0</v>
      </c>
      <c r="G108" s="4"/>
      <c r="H108" s="22">
        <f t="shared" si="2"/>
        <v>0</v>
      </c>
      <c r="I108" s="4"/>
      <c r="J108" s="4"/>
    </row>
    <row r="109" spans="1:10" s="2" customFormat="1">
      <c r="A109" s="24">
        <v>2136901</v>
      </c>
      <c r="B109" s="29" t="s">
        <v>100</v>
      </c>
      <c r="C109" s="30"/>
      <c r="D109" s="28"/>
      <c r="E109" s="5"/>
      <c r="F109" s="28"/>
      <c r="G109" s="4"/>
      <c r="H109" s="22">
        <f t="shared" si="2"/>
        <v>0</v>
      </c>
      <c r="I109" s="4"/>
      <c r="J109" s="4"/>
    </row>
    <row r="110" spans="1:10" s="2" customFormat="1">
      <c r="A110" s="24">
        <v>2136902</v>
      </c>
      <c r="B110" s="29" t="s">
        <v>101</v>
      </c>
      <c r="C110" s="30"/>
      <c r="D110" s="28"/>
      <c r="E110" s="5"/>
      <c r="F110" s="28"/>
      <c r="G110" s="4"/>
      <c r="H110" s="22">
        <f t="shared" si="2"/>
        <v>0</v>
      </c>
      <c r="I110" s="4"/>
      <c r="J110" s="4"/>
    </row>
    <row r="111" spans="1:10" s="2" customFormat="1">
      <c r="A111" s="24">
        <v>2136903</v>
      </c>
      <c r="B111" s="29" t="s">
        <v>102</v>
      </c>
      <c r="C111" s="30"/>
      <c r="D111" s="28"/>
      <c r="E111" s="5"/>
      <c r="F111" s="28"/>
      <c r="G111" s="4"/>
      <c r="H111" s="22">
        <f t="shared" si="2"/>
        <v>0</v>
      </c>
      <c r="I111" s="4"/>
      <c r="J111" s="4"/>
    </row>
    <row r="112" spans="1:10" s="2" customFormat="1" ht="28.5">
      <c r="A112" s="24">
        <v>2136999</v>
      </c>
      <c r="B112" s="29" t="s">
        <v>103</v>
      </c>
      <c r="C112" s="30"/>
      <c r="D112" s="28"/>
      <c r="E112" s="5"/>
      <c r="F112" s="28"/>
      <c r="G112" s="4"/>
      <c r="H112" s="22">
        <f t="shared" si="2"/>
        <v>0</v>
      </c>
      <c r="I112" s="4"/>
      <c r="J112" s="4"/>
    </row>
    <row r="113" spans="1:10" s="2" customFormat="1" ht="28.5">
      <c r="A113" s="24">
        <v>21370</v>
      </c>
      <c r="B113" s="29" t="s">
        <v>104</v>
      </c>
      <c r="C113" s="30"/>
      <c r="D113" s="28">
        <f>SUM(D114:D115)</f>
        <v>0</v>
      </c>
      <c r="E113" s="5"/>
      <c r="F113" s="28">
        <f>SUM(F114:F115)</f>
        <v>0</v>
      </c>
      <c r="G113" s="4"/>
      <c r="H113" s="22">
        <f t="shared" si="2"/>
        <v>0</v>
      </c>
      <c r="I113" s="4"/>
      <c r="J113" s="4"/>
    </row>
    <row r="114" spans="1:10" s="2" customFormat="1">
      <c r="A114" s="24">
        <v>2137001</v>
      </c>
      <c r="B114" s="29" t="s">
        <v>39</v>
      </c>
      <c r="C114" s="30"/>
      <c r="D114" s="28"/>
      <c r="E114" s="5"/>
      <c r="F114" s="28"/>
      <c r="G114" s="4"/>
      <c r="H114" s="22">
        <f t="shared" si="2"/>
        <v>0</v>
      </c>
      <c r="I114" s="4"/>
      <c r="J114" s="4"/>
    </row>
    <row r="115" spans="1:10" s="2" customFormat="1" ht="28.5">
      <c r="A115" s="24">
        <v>2137099</v>
      </c>
      <c r="B115" s="29" t="s">
        <v>105</v>
      </c>
      <c r="C115" s="30"/>
      <c r="D115" s="28"/>
      <c r="E115" s="5"/>
      <c r="F115" s="28"/>
      <c r="G115" s="4"/>
      <c r="H115" s="22">
        <f t="shared" si="2"/>
        <v>0</v>
      </c>
      <c r="I115" s="4"/>
      <c r="J115" s="4"/>
    </row>
    <row r="116" spans="1:10" s="2" customFormat="1" ht="28.5">
      <c r="A116" s="24">
        <v>21371</v>
      </c>
      <c r="B116" s="29" t="s">
        <v>106</v>
      </c>
      <c r="C116" s="30"/>
      <c r="D116" s="28">
        <f>SUM(D117:D120)</f>
        <v>0</v>
      </c>
      <c r="E116" s="5"/>
      <c r="F116" s="28">
        <f>SUM(F117:F120)</f>
        <v>0</v>
      </c>
      <c r="G116" s="4"/>
      <c r="H116" s="22">
        <f t="shared" si="2"/>
        <v>0</v>
      </c>
      <c r="I116" s="4"/>
      <c r="J116" s="4"/>
    </row>
    <row r="117" spans="1:10" s="2" customFormat="1">
      <c r="A117" s="24">
        <v>2137101</v>
      </c>
      <c r="B117" s="29" t="s">
        <v>100</v>
      </c>
      <c r="C117" s="30"/>
      <c r="D117" s="28"/>
      <c r="E117" s="5"/>
      <c r="F117" s="28"/>
      <c r="G117" s="4"/>
      <c r="H117" s="22">
        <f t="shared" si="2"/>
        <v>0</v>
      </c>
      <c r="I117" s="4"/>
      <c r="J117" s="4"/>
    </row>
    <row r="118" spans="1:10" s="2" customFormat="1">
      <c r="A118" s="24">
        <v>2137102</v>
      </c>
      <c r="B118" s="29" t="s">
        <v>101</v>
      </c>
      <c r="C118" s="30"/>
      <c r="D118" s="28"/>
      <c r="E118" s="5"/>
      <c r="F118" s="28"/>
      <c r="G118" s="4"/>
      <c r="H118" s="22">
        <f t="shared" si="2"/>
        <v>0</v>
      </c>
      <c r="I118" s="4"/>
      <c r="J118" s="4"/>
    </row>
    <row r="119" spans="1:10" s="2" customFormat="1">
      <c r="A119" s="24">
        <v>2137103</v>
      </c>
      <c r="B119" s="29" t="s">
        <v>102</v>
      </c>
      <c r="C119" s="30"/>
      <c r="D119" s="28"/>
      <c r="E119" s="5"/>
      <c r="F119" s="28"/>
      <c r="G119" s="4"/>
      <c r="H119" s="22">
        <f t="shared" si="2"/>
        <v>0</v>
      </c>
      <c r="I119" s="4"/>
      <c r="J119" s="4"/>
    </row>
    <row r="120" spans="1:10" s="2" customFormat="1" ht="28.5">
      <c r="A120" s="24">
        <v>2137199</v>
      </c>
      <c r="B120" s="29" t="s">
        <v>107</v>
      </c>
      <c r="C120" s="30"/>
      <c r="D120" s="28"/>
      <c r="E120" s="5"/>
      <c r="F120" s="28"/>
      <c r="G120" s="4"/>
      <c r="H120" s="22">
        <f t="shared" si="2"/>
        <v>0</v>
      </c>
      <c r="I120" s="4"/>
      <c r="J120" s="4"/>
    </row>
    <row r="121" spans="1:10" s="2" customFormat="1">
      <c r="A121" s="24">
        <v>214</v>
      </c>
      <c r="B121" s="25" t="s">
        <v>108</v>
      </c>
      <c r="C121" s="26"/>
      <c r="D121" s="28">
        <f>D122+D127+D132+D137+D146+D153+D162+D165+D168+D169</f>
        <v>0</v>
      </c>
      <c r="E121" s="5"/>
      <c r="F121" s="28">
        <f>F122+F127+F132+F137+F146+F153+F162+F165+F168+F169</f>
        <v>0</v>
      </c>
      <c r="G121" s="4"/>
      <c r="H121" s="22">
        <f t="shared" si="2"/>
        <v>0</v>
      </c>
      <c r="I121" s="4"/>
      <c r="J121" s="4"/>
    </row>
    <row r="122" spans="1:10" s="2" customFormat="1" ht="28.5">
      <c r="A122" s="24">
        <v>21460</v>
      </c>
      <c r="B122" s="29" t="s">
        <v>109</v>
      </c>
      <c r="C122" s="30"/>
      <c r="D122" s="28">
        <f>SUM(D123:D126)</f>
        <v>0</v>
      </c>
      <c r="E122" s="5"/>
      <c r="F122" s="28">
        <f>SUM(F123:F126)</f>
        <v>0</v>
      </c>
      <c r="G122" s="4"/>
      <c r="H122" s="22">
        <f t="shared" si="2"/>
        <v>0</v>
      </c>
      <c r="I122" s="4"/>
      <c r="J122" s="4"/>
    </row>
    <row r="123" spans="1:10" s="2" customFormat="1">
      <c r="A123" s="24">
        <v>2146001</v>
      </c>
      <c r="B123" s="29" t="s">
        <v>110</v>
      </c>
      <c r="C123" s="30"/>
      <c r="D123" s="28"/>
      <c r="E123" s="5"/>
      <c r="F123" s="28"/>
      <c r="G123" s="4"/>
      <c r="H123" s="22">
        <f t="shared" si="2"/>
        <v>0</v>
      </c>
      <c r="I123" s="4"/>
      <c r="J123" s="4"/>
    </row>
    <row r="124" spans="1:10" s="2" customFormat="1">
      <c r="A124" s="24">
        <v>2146002</v>
      </c>
      <c r="B124" s="29" t="s">
        <v>111</v>
      </c>
      <c r="C124" s="30"/>
      <c r="D124" s="28"/>
      <c r="E124" s="5"/>
      <c r="F124" s="28"/>
      <c r="G124" s="4"/>
      <c r="H124" s="22">
        <f t="shared" si="2"/>
        <v>0</v>
      </c>
      <c r="I124" s="4"/>
      <c r="J124" s="4"/>
    </row>
    <row r="125" spans="1:10" s="2" customFormat="1">
      <c r="A125" s="24">
        <v>2146003</v>
      </c>
      <c r="B125" s="29" t="s">
        <v>112</v>
      </c>
      <c r="C125" s="30"/>
      <c r="D125" s="28"/>
      <c r="E125" s="5"/>
      <c r="F125" s="28"/>
      <c r="G125" s="4"/>
      <c r="H125" s="22">
        <f t="shared" si="2"/>
        <v>0</v>
      </c>
      <c r="I125" s="4"/>
      <c r="J125" s="4"/>
    </row>
    <row r="126" spans="1:10" s="2" customFormat="1" ht="28.5">
      <c r="A126" s="24">
        <v>2146099</v>
      </c>
      <c r="B126" s="29" t="s">
        <v>113</v>
      </c>
      <c r="C126" s="30"/>
      <c r="D126" s="28"/>
      <c r="E126" s="5"/>
      <c r="F126" s="28"/>
      <c r="G126" s="4"/>
      <c r="H126" s="22">
        <f t="shared" si="2"/>
        <v>0</v>
      </c>
      <c r="I126" s="4"/>
      <c r="J126" s="4"/>
    </row>
    <row r="127" spans="1:10" s="2" customFormat="1">
      <c r="A127" s="24">
        <v>21462</v>
      </c>
      <c r="B127" s="29" t="s">
        <v>114</v>
      </c>
      <c r="C127" s="30"/>
      <c r="D127" s="28">
        <f>SUM(D128:D131)</f>
        <v>0</v>
      </c>
      <c r="E127" s="5"/>
      <c r="F127" s="28">
        <f>SUM(F128:F131)</f>
        <v>0</v>
      </c>
      <c r="G127" s="4"/>
      <c r="H127" s="22">
        <f t="shared" si="2"/>
        <v>0</v>
      </c>
      <c r="I127" s="4"/>
      <c r="J127" s="4"/>
    </row>
    <row r="128" spans="1:10" s="2" customFormat="1">
      <c r="A128" s="24">
        <v>2146201</v>
      </c>
      <c r="B128" s="29" t="s">
        <v>112</v>
      </c>
      <c r="C128" s="30"/>
      <c r="D128" s="28"/>
      <c r="E128" s="5"/>
      <c r="F128" s="28"/>
      <c r="G128" s="4"/>
      <c r="H128" s="22">
        <f t="shared" si="2"/>
        <v>0</v>
      </c>
      <c r="I128" s="4"/>
      <c r="J128" s="4"/>
    </row>
    <row r="129" spans="1:10" s="2" customFormat="1">
      <c r="A129" s="24">
        <v>2146202</v>
      </c>
      <c r="B129" s="29" t="s">
        <v>115</v>
      </c>
      <c r="C129" s="30"/>
      <c r="D129" s="28"/>
      <c r="E129" s="5"/>
      <c r="F129" s="28"/>
      <c r="G129" s="4"/>
      <c r="H129" s="22">
        <f t="shared" si="2"/>
        <v>0</v>
      </c>
      <c r="I129" s="4"/>
      <c r="J129" s="4"/>
    </row>
    <row r="130" spans="1:10" s="2" customFormat="1">
      <c r="A130" s="24">
        <v>2146203</v>
      </c>
      <c r="B130" s="29" t="s">
        <v>116</v>
      </c>
      <c r="C130" s="30"/>
      <c r="D130" s="28"/>
      <c r="E130" s="5"/>
      <c r="F130" s="28"/>
      <c r="G130" s="4"/>
      <c r="H130" s="22">
        <f t="shared" si="2"/>
        <v>0</v>
      </c>
      <c r="I130" s="4"/>
      <c r="J130" s="4"/>
    </row>
    <row r="131" spans="1:10" s="2" customFormat="1">
      <c r="A131" s="24">
        <v>2146299</v>
      </c>
      <c r="B131" s="29" t="s">
        <v>117</v>
      </c>
      <c r="C131" s="30"/>
      <c r="D131" s="28"/>
      <c r="E131" s="5"/>
      <c r="F131" s="28"/>
      <c r="G131" s="4"/>
      <c r="H131" s="22">
        <f t="shared" si="2"/>
        <v>0</v>
      </c>
      <c r="I131" s="4"/>
      <c r="J131" s="4"/>
    </row>
    <row r="132" spans="1:10" s="2" customFormat="1">
      <c r="A132" s="24">
        <v>21463</v>
      </c>
      <c r="B132" s="29" t="s">
        <v>118</v>
      </c>
      <c r="C132" s="30"/>
      <c r="D132" s="28">
        <f>SUM(D133:D136)</f>
        <v>0</v>
      </c>
      <c r="E132" s="5"/>
      <c r="F132" s="28">
        <f>SUM(F133:F136)</f>
        <v>0</v>
      </c>
      <c r="G132" s="4"/>
      <c r="H132" s="22">
        <f t="shared" si="2"/>
        <v>0</v>
      </c>
      <c r="I132" s="4"/>
      <c r="J132" s="4"/>
    </row>
    <row r="133" spans="1:10" s="2" customFormat="1">
      <c r="A133" s="24">
        <v>2146301</v>
      </c>
      <c r="B133" s="29" t="s">
        <v>119</v>
      </c>
      <c r="C133" s="30"/>
      <c r="D133" s="28"/>
      <c r="E133" s="5"/>
      <c r="F133" s="28"/>
      <c r="G133" s="4"/>
      <c r="H133" s="22">
        <f t="shared" ref="H133:H196" si="3">D133-F133</f>
        <v>0</v>
      </c>
      <c r="I133" s="4"/>
      <c r="J133" s="4"/>
    </row>
    <row r="134" spans="1:10" s="2" customFormat="1">
      <c r="A134" s="24">
        <v>2146302</v>
      </c>
      <c r="B134" s="29" t="s">
        <v>120</v>
      </c>
      <c r="C134" s="30"/>
      <c r="D134" s="28"/>
      <c r="E134" s="5"/>
      <c r="F134" s="28"/>
      <c r="G134" s="4"/>
      <c r="H134" s="22">
        <f t="shared" si="3"/>
        <v>0</v>
      </c>
      <c r="I134" s="4"/>
      <c r="J134" s="4"/>
    </row>
    <row r="135" spans="1:10" s="2" customFormat="1">
      <c r="A135" s="24">
        <v>2146303</v>
      </c>
      <c r="B135" s="29" t="s">
        <v>121</v>
      </c>
      <c r="C135" s="30"/>
      <c r="D135" s="28"/>
      <c r="E135" s="5"/>
      <c r="F135" s="28"/>
      <c r="G135" s="4"/>
      <c r="H135" s="22">
        <f t="shared" si="3"/>
        <v>0</v>
      </c>
      <c r="I135" s="4"/>
      <c r="J135" s="4"/>
    </row>
    <row r="136" spans="1:10" s="2" customFormat="1">
      <c r="A136" s="24">
        <v>2146399</v>
      </c>
      <c r="B136" s="29" t="s">
        <v>122</v>
      </c>
      <c r="C136" s="30"/>
      <c r="D136" s="28"/>
      <c r="E136" s="5"/>
      <c r="F136" s="28"/>
      <c r="G136" s="4"/>
      <c r="H136" s="22">
        <f t="shared" si="3"/>
        <v>0</v>
      </c>
      <c r="I136" s="4"/>
      <c r="J136" s="4"/>
    </row>
    <row r="137" spans="1:10" s="2" customFormat="1">
      <c r="A137" s="24">
        <v>21464</v>
      </c>
      <c r="B137" s="29" t="s">
        <v>123</v>
      </c>
      <c r="C137" s="30"/>
      <c r="D137" s="28">
        <f>SUM(D138:D145)</f>
        <v>0</v>
      </c>
      <c r="E137" s="5"/>
      <c r="F137" s="28">
        <f>SUM(F138:F145)</f>
        <v>0</v>
      </c>
      <c r="G137" s="4"/>
      <c r="H137" s="22">
        <f t="shared" si="3"/>
        <v>0</v>
      </c>
      <c r="I137" s="4"/>
      <c r="J137" s="4"/>
    </row>
    <row r="138" spans="1:10" s="2" customFormat="1">
      <c r="A138" s="24">
        <v>2146401</v>
      </c>
      <c r="B138" s="29" t="s">
        <v>124</v>
      </c>
      <c r="C138" s="30"/>
      <c r="D138" s="28"/>
      <c r="E138" s="5"/>
      <c r="F138" s="28"/>
      <c r="G138" s="4"/>
      <c r="H138" s="22">
        <f t="shared" si="3"/>
        <v>0</v>
      </c>
      <c r="I138" s="4"/>
      <c r="J138" s="4"/>
    </row>
    <row r="139" spans="1:10" s="2" customFormat="1">
      <c r="A139" s="24">
        <v>2146402</v>
      </c>
      <c r="B139" s="29" t="s">
        <v>125</v>
      </c>
      <c r="C139" s="30"/>
      <c r="D139" s="28"/>
      <c r="E139" s="5"/>
      <c r="F139" s="28"/>
      <c r="G139" s="4"/>
      <c r="H139" s="22">
        <f t="shared" si="3"/>
        <v>0</v>
      </c>
      <c r="I139" s="4"/>
      <c r="J139" s="4"/>
    </row>
    <row r="140" spans="1:10" s="2" customFormat="1">
      <c r="A140" s="24">
        <v>2146403</v>
      </c>
      <c r="B140" s="29" t="s">
        <v>126</v>
      </c>
      <c r="C140" s="30"/>
      <c r="D140" s="28"/>
      <c r="E140" s="5"/>
      <c r="F140" s="28"/>
      <c r="G140" s="4"/>
      <c r="H140" s="22">
        <f t="shared" si="3"/>
        <v>0</v>
      </c>
      <c r="I140" s="4"/>
      <c r="J140" s="4"/>
    </row>
    <row r="141" spans="1:10" s="2" customFormat="1">
      <c r="A141" s="24">
        <v>2146404</v>
      </c>
      <c r="B141" s="29" t="s">
        <v>127</v>
      </c>
      <c r="C141" s="30"/>
      <c r="D141" s="28"/>
      <c r="E141" s="5"/>
      <c r="F141" s="28"/>
      <c r="G141" s="4"/>
      <c r="H141" s="22">
        <f t="shared" si="3"/>
        <v>0</v>
      </c>
      <c r="I141" s="4"/>
      <c r="J141" s="4"/>
    </row>
    <row r="142" spans="1:10" s="2" customFormat="1">
      <c r="A142" s="24">
        <v>2146405</v>
      </c>
      <c r="B142" s="29" t="s">
        <v>128</v>
      </c>
      <c r="C142" s="30"/>
      <c r="D142" s="28"/>
      <c r="E142" s="5"/>
      <c r="F142" s="28"/>
      <c r="G142" s="4"/>
      <c r="H142" s="22">
        <f t="shared" si="3"/>
        <v>0</v>
      </c>
      <c r="I142" s="4"/>
      <c r="J142" s="4"/>
    </row>
    <row r="143" spans="1:10" s="2" customFormat="1">
      <c r="A143" s="24">
        <v>2146406</v>
      </c>
      <c r="B143" s="29" t="s">
        <v>129</v>
      </c>
      <c r="C143" s="30"/>
      <c r="D143" s="28"/>
      <c r="E143" s="5"/>
      <c r="F143" s="28"/>
      <c r="G143" s="4"/>
      <c r="H143" s="22">
        <f t="shared" si="3"/>
        <v>0</v>
      </c>
      <c r="I143" s="4"/>
      <c r="J143" s="4"/>
    </row>
    <row r="144" spans="1:10" s="2" customFormat="1">
      <c r="A144" s="24">
        <v>2146407</v>
      </c>
      <c r="B144" s="29" t="s">
        <v>130</v>
      </c>
      <c r="C144" s="30"/>
      <c r="D144" s="28"/>
      <c r="E144" s="5"/>
      <c r="F144" s="28"/>
      <c r="G144" s="4"/>
      <c r="H144" s="22">
        <f t="shared" si="3"/>
        <v>0</v>
      </c>
      <c r="I144" s="4"/>
      <c r="J144" s="4"/>
    </row>
    <row r="145" spans="1:10" s="2" customFormat="1">
      <c r="A145" s="24">
        <v>2146499</v>
      </c>
      <c r="B145" s="29" t="s">
        <v>131</v>
      </c>
      <c r="C145" s="30"/>
      <c r="D145" s="28"/>
      <c r="E145" s="5"/>
      <c r="F145" s="28"/>
      <c r="G145" s="4"/>
      <c r="H145" s="22">
        <f t="shared" si="3"/>
        <v>0</v>
      </c>
      <c r="I145" s="4"/>
      <c r="J145" s="4"/>
    </row>
    <row r="146" spans="1:10" s="2" customFormat="1">
      <c r="A146" s="24">
        <v>21468</v>
      </c>
      <c r="B146" s="29" t="s">
        <v>132</v>
      </c>
      <c r="C146" s="30"/>
      <c r="D146" s="28">
        <f>SUM(D147:D152)</f>
        <v>0</v>
      </c>
      <c r="E146" s="5"/>
      <c r="F146" s="28">
        <f>SUM(F147:F152)</f>
        <v>0</v>
      </c>
      <c r="G146" s="4"/>
      <c r="H146" s="22">
        <f t="shared" si="3"/>
        <v>0</v>
      </c>
      <c r="I146" s="4"/>
      <c r="J146" s="4"/>
    </row>
    <row r="147" spans="1:10" s="2" customFormat="1">
      <c r="A147" s="24">
        <v>2146801</v>
      </c>
      <c r="B147" s="29" t="s">
        <v>133</v>
      </c>
      <c r="C147" s="30"/>
      <c r="D147" s="28"/>
      <c r="E147" s="5"/>
      <c r="F147" s="28"/>
      <c r="G147" s="4"/>
      <c r="H147" s="22">
        <f t="shared" si="3"/>
        <v>0</v>
      </c>
      <c r="I147" s="4"/>
      <c r="J147" s="4"/>
    </row>
    <row r="148" spans="1:10" s="2" customFormat="1">
      <c r="A148" s="24">
        <v>2146802</v>
      </c>
      <c r="B148" s="29" t="s">
        <v>134</v>
      </c>
      <c r="C148" s="30"/>
      <c r="D148" s="28"/>
      <c r="E148" s="5"/>
      <c r="F148" s="28"/>
      <c r="G148" s="4"/>
      <c r="H148" s="22">
        <f t="shared" si="3"/>
        <v>0</v>
      </c>
      <c r="I148" s="4"/>
      <c r="J148" s="4"/>
    </row>
    <row r="149" spans="1:10" s="2" customFormat="1">
      <c r="A149" s="24">
        <v>2146803</v>
      </c>
      <c r="B149" s="29" t="s">
        <v>135</v>
      </c>
      <c r="C149" s="30"/>
      <c r="D149" s="28"/>
      <c r="E149" s="5"/>
      <c r="F149" s="28"/>
      <c r="G149" s="4"/>
      <c r="H149" s="22">
        <f t="shared" si="3"/>
        <v>0</v>
      </c>
      <c r="I149" s="4"/>
      <c r="J149" s="4"/>
    </row>
    <row r="150" spans="1:10" s="2" customFormat="1">
      <c r="A150" s="24">
        <v>2146804</v>
      </c>
      <c r="B150" s="29" t="s">
        <v>136</v>
      </c>
      <c r="C150" s="30"/>
      <c r="D150" s="28"/>
      <c r="E150" s="5"/>
      <c r="F150" s="28"/>
      <c r="G150" s="4"/>
      <c r="H150" s="22">
        <f t="shared" si="3"/>
        <v>0</v>
      </c>
      <c r="I150" s="4"/>
      <c r="J150" s="4"/>
    </row>
    <row r="151" spans="1:10" s="2" customFormat="1">
      <c r="A151" s="24">
        <v>2146805</v>
      </c>
      <c r="B151" s="29" t="s">
        <v>137</v>
      </c>
      <c r="C151" s="30"/>
      <c r="D151" s="28"/>
      <c r="E151" s="5"/>
      <c r="F151" s="28"/>
      <c r="G151" s="4"/>
      <c r="H151" s="22">
        <f t="shared" si="3"/>
        <v>0</v>
      </c>
      <c r="I151" s="4"/>
      <c r="J151" s="4"/>
    </row>
    <row r="152" spans="1:10" s="2" customFormat="1" ht="28.5">
      <c r="A152" s="24">
        <v>2146899</v>
      </c>
      <c r="B152" s="29" t="s">
        <v>138</v>
      </c>
      <c r="C152" s="30"/>
      <c r="D152" s="28"/>
      <c r="E152" s="5"/>
      <c r="F152" s="28"/>
      <c r="G152" s="4"/>
      <c r="H152" s="22">
        <f t="shared" si="3"/>
        <v>0</v>
      </c>
      <c r="I152" s="4"/>
      <c r="J152" s="4"/>
    </row>
    <row r="153" spans="1:10" s="2" customFormat="1">
      <c r="A153" s="24">
        <v>21469</v>
      </c>
      <c r="B153" s="29" t="s">
        <v>139</v>
      </c>
      <c r="C153" s="30"/>
      <c r="D153" s="28">
        <f>SUM(D154:D161)</f>
        <v>0</v>
      </c>
      <c r="E153" s="5"/>
      <c r="F153" s="28">
        <f>SUM(F154:F161)</f>
        <v>0</v>
      </c>
      <c r="G153" s="4"/>
      <c r="H153" s="22">
        <f t="shared" si="3"/>
        <v>0</v>
      </c>
      <c r="I153" s="4"/>
      <c r="J153" s="4"/>
    </row>
    <row r="154" spans="1:10" s="2" customFormat="1">
      <c r="A154" s="24">
        <v>2146901</v>
      </c>
      <c r="B154" s="29" t="s">
        <v>140</v>
      </c>
      <c r="C154" s="30"/>
      <c r="D154" s="28"/>
      <c r="E154" s="5"/>
      <c r="F154" s="28"/>
      <c r="G154" s="4"/>
      <c r="H154" s="22">
        <f t="shared" si="3"/>
        <v>0</v>
      </c>
      <c r="I154" s="4"/>
      <c r="J154" s="4"/>
    </row>
    <row r="155" spans="1:10" s="2" customFormat="1">
      <c r="A155" s="24">
        <v>2146902</v>
      </c>
      <c r="B155" s="29" t="s">
        <v>141</v>
      </c>
      <c r="C155" s="30"/>
      <c r="D155" s="28"/>
      <c r="E155" s="5"/>
      <c r="F155" s="28"/>
      <c r="G155" s="4"/>
      <c r="H155" s="22">
        <f t="shared" si="3"/>
        <v>0</v>
      </c>
      <c r="I155" s="4"/>
      <c r="J155" s="4"/>
    </row>
    <row r="156" spans="1:10" s="2" customFormat="1">
      <c r="A156" s="24">
        <v>2146903</v>
      </c>
      <c r="B156" s="29" t="s">
        <v>142</v>
      </c>
      <c r="C156" s="30"/>
      <c r="D156" s="28"/>
      <c r="E156" s="5"/>
      <c r="F156" s="28"/>
      <c r="G156" s="4"/>
      <c r="H156" s="22">
        <f t="shared" si="3"/>
        <v>0</v>
      </c>
      <c r="I156" s="4"/>
      <c r="J156" s="4"/>
    </row>
    <row r="157" spans="1:10" s="2" customFormat="1">
      <c r="A157" s="24">
        <v>2146904</v>
      </c>
      <c r="B157" s="29" t="s">
        <v>143</v>
      </c>
      <c r="C157" s="30"/>
      <c r="D157" s="28"/>
      <c r="E157" s="5"/>
      <c r="F157" s="28"/>
      <c r="G157" s="4"/>
      <c r="H157" s="22">
        <f t="shared" si="3"/>
        <v>0</v>
      </c>
      <c r="I157" s="4"/>
      <c r="J157" s="4"/>
    </row>
    <row r="158" spans="1:10" s="2" customFormat="1">
      <c r="A158" s="24">
        <v>2146906</v>
      </c>
      <c r="B158" s="29" t="s">
        <v>144</v>
      </c>
      <c r="C158" s="30"/>
      <c r="D158" s="28"/>
      <c r="E158" s="5"/>
      <c r="F158" s="28"/>
      <c r="G158" s="4"/>
      <c r="H158" s="22">
        <f t="shared" si="3"/>
        <v>0</v>
      </c>
      <c r="I158" s="4"/>
      <c r="J158" s="4"/>
    </row>
    <row r="159" spans="1:10" s="2" customFormat="1">
      <c r="A159" s="24">
        <v>2146907</v>
      </c>
      <c r="B159" s="29" t="s">
        <v>145</v>
      </c>
      <c r="C159" s="30"/>
      <c r="D159" s="28"/>
      <c r="E159" s="5"/>
      <c r="F159" s="28"/>
      <c r="G159" s="4"/>
      <c r="H159" s="22">
        <f t="shared" si="3"/>
        <v>0</v>
      </c>
      <c r="I159" s="4"/>
      <c r="J159" s="4"/>
    </row>
    <row r="160" spans="1:10" s="2" customFormat="1">
      <c r="A160" s="24">
        <v>2146908</v>
      </c>
      <c r="B160" s="29" t="s">
        <v>146</v>
      </c>
      <c r="C160" s="30"/>
      <c r="D160" s="28"/>
      <c r="E160" s="5"/>
      <c r="F160" s="28"/>
      <c r="G160" s="4"/>
      <c r="H160" s="22">
        <f t="shared" si="3"/>
        <v>0</v>
      </c>
      <c r="I160" s="4"/>
      <c r="J160" s="4"/>
    </row>
    <row r="161" spans="1:10" s="2" customFormat="1">
      <c r="A161" s="24">
        <v>2146999</v>
      </c>
      <c r="B161" s="29" t="s">
        <v>147</v>
      </c>
      <c r="C161" s="30"/>
      <c r="D161" s="28"/>
      <c r="E161" s="5"/>
      <c r="F161" s="28"/>
      <c r="G161" s="4"/>
      <c r="H161" s="22">
        <f t="shared" si="3"/>
        <v>0</v>
      </c>
      <c r="I161" s="4"/>
      <c r="J161" s="4"/>
    </row>
    <row r="162" spans="1:10" s="2" customFormat="1" ht="28.5">
      <c r="A162" s="24">
        <v>21470</v>
      </c>
      <c r="B162" s="29" t="s">
        <v>148</v>
      </c>
      <c r="C162" s="30"/>
      <c r="D162" s="28">
        <f>SUM(D163:D164)</f>
        <v>0</v>
      </c>
      <c r="E162" s="5"/>
      <c r="F162" s="28">
        <f>SUM(F163:F164)</f>
        <v>0</v>
      </c>
      <c r="G162" s="4"/>
      <c r="H162" s="22">
        <f t="shared" si="3"/>
        <v>0</v>
      </c>
      <c r="I162" s="4"/>
      <c r="J162" s="4"/>
    </row>
    <row r="163" spans="1:10" s="2" customFormat="1">
      <c r="A163" s="24">
        <v>2147001</v>
      </c>
      <c r="B163" s="29" t="s">
        <v>110</v>
      </c>
      <c r="C163" s="30"/>
      <c r="D163" s="28"/>
      <c r="E163" s="5"/>
      <c r="F163" s="28"/>
      <c r="G163" s="4"/>
      <c r="H163" s="22">
        <f t="shared" si="3"/>
        <v>0</v>
      </c>
      <c r="I163" s="4"/>
      <c r="J163" s="4"/>
    </row>
    <row r="164" spans="1:10" s="2" customFormat="1" ht="42.75">
      <c r="A164" s="24">
        <v>2147099</v>
      </c>
      <c r="B164" s="29" t="s">
        <v>149</v>
      </c>
      <c r="C164" s="30"/>
      <c r="D164" s="28"/>
      <c r="E164" s="5"/>
      <c r="F164" s="28"/>
      <c r="G164" s="4"/>
      <c r="H164" s="22">
        <f t="shared" si="3"/>
        <v>0</v>
      </c>
      <c r="I164" s="4"/>
      <c r="J164" s="4"/>
    </row>
    <row r="165" spans="1:10" s="2" customFormat="1" ht="28.5">
      <c r="A165" s="24">
        <v>21471</v>
      </c>
      <c r="B165" s="29" t="s">
        <v>150</v>
      </c>
      <c r="C165" s="30"/>
      <c r="D165" s="28">
        <f>SUM(D166:D167)</f>
        <v>0</v>
      </c>
      <c r="E165" s="5"/>
      <c r="F165" s="28">
        <f>SUM(F166:F167)</f>
        <v>0</v>
      </c>
      <c r="G165" s="4"/>
      <c r="H165" s="22">
        <f t="shared" si="3"/>
        <v>0</v>
      </c>
      <c r="I165" s="4"/>
      <c r="J165" s="4"/>
    </row>
    <row r="166" spans="1:10" s="2" customFormat="1">
      <c r="A166" s="24">
        <v>2147101</v>
      </c>
      <c r="B166" s="29" t="s">
        <v>110</v>
      </c>
      <c r="C166" s="30"/>
      <c r="D166" s="28"/>
      <c r="E166" s="5"/>
      <c r="F166" s="28"/>
      <c r="G166" s="4"/>
      <c r="H166" s="22">
        <f t="shared" si="3"/>
        <v>0</v>
      </c>
      <c r="I166" s="4"/>
      <c r="J166" s="4"/>
    </row>
    <row r="167" spans="1:10" s="2" customFormat="1" ht="28.5">
      <c r="A167" s="24">
        <v>2147199</v>
      </c>
      <c r="B167" s="29" t="s">
        <v>151</v>
      </c>
      <c r="C167" s="30"/>
      <c r="D167" s="28"/>
      <c r="E167" s="5"/>
      <c r="F167" s="28"/>
      <c r="G167" s="4"/>
      <c r="H167" s="22">
        <f t="shared" si="3"/>
        <v>0</v>
      </c>
      <c r="I167" s="4"/>
      <c r="J167" s="4"/>
    </row>
    <row r="168" spans="1:10" s="2" customFormat="1" ht="28.5">
      <c r="A168" s="24">
        <v>21472</v>
      </c>
      <c r="B168" s="29" t="s">
        <v>152</v>
      </c>
      <c r="C168" s="30"/>
      <c r="D168" s="28"/>
      <c r="E168" s="5"/>
      <c r="F168" s="28"/>
      <c r="G168" s="4"/>
      <c r="H168" s="22">
        <f t="shared" si="3"/>
        <v>0</v>
      </c>
      <c r="I168" s="4"/>
      <c r="J168" s="4"/>
    </row>
    <row r="169" spans="1:10" s="2" customFormat="1" ht="28.5">
      <c r="A169" s="24">
        <v>21473</v>
      </c>
      <c r="B169" s="29" t="s">
        <v>153</v>
      </c>
      <c r="C169" s="30"/>
      <c r="D169" s="28">
        <f>SUM(D170:D172)</f>
        <v>0</v>
      </c>
      <c r="E169" s="5"/>
      <c r="F169" s="28">
        <f>SUM(F170:F172)</f>
        <v>0</v>
      </c>
      <c r="G169" s="4"/>
      <c r="H169" s="22">
        <f t="shared" si="3"/>
        <v>0</v>
      </c>
      <c r="I169" s="4"/>
      <c r="J169" s="4"/>
    </row>
    <row r="170" spans="1:10" s="2" customFormat="1">
      <c r="A170" s="24">
        <v>2147301</v>
      </c>
      <c r="B170" s="29" t="s">
        <v>119</v>
      </c>
      <c r="C170" s="30"/>
      <c r="D170" s="28"/>
      <c r="E170" s="5"/>
      <c r="F170" s="28"/>
      <c r="G170" s="4"/>
      <c r="H170" s="22">
        <f t="shared" si="3"/>
        <v>0</v>
      </c>
      <c r="I170" s="4"/>
      <c r="J170" s="4"/>
    </row>
    <row r="171" spans="1:10" s="2" customFormat="1">
      <c r="A171" s="24">
        <v>2147303</v>
      </c>
      <c r="B171" s="29" t="s">
        <v>121</v>
      </c>
      <c r="C171" s="30"/>
      <c r="D171" s="28"/>
      <c r="E171" s="5"/>
      <c r="F171" s="28"/>
      <c r="G171" s="4"/>
      <c r="H171" s="22">
        <f t="shared" si="3"/>
        <v>0</v>
      </c>
      <c r="I171" s="4"/>
      <c r="J171" s="4"/>
    </row>
    <row r="172" spans="1:10" s="2" customFormat="1" ht="28.5">
      <c r="A172" s="24">
        <v>2147399</v>
      </c>
      <c r="B172" s="29" t="s">
        <v>154</v>
      </c>
      <c r="C172" s="30"/>
      <c r="D172" s="28"/>
      <c r="E172" s="5"/>
      <c r="F172" s="28"/>
      <c r="G172" s="4"/>
      <c r="H172" s="22">
        <f t="shared" si="3"/>
        <v>0</v>
      </c>
      <c r="I172" s="4"/>
      <c r="J172" s="4"/>
    </row>
    <row r="173" spans="1:10" s="2" customFormat="1">
      <c r="A173" s="24">
        <v>215</v>
      </c>
      <c r="B173" s="25" t="s">
        <v>155</v>
      </c>
      <c r="C173" s="26"/>
      <c r="D173" s="28">
        <f>D174</f>
        <v>0</v>
      </c>
      <c r="E173" s="5"/>
      <c r="F173" s="28">
        <f>F174</f>
        <v>0</v>
      </c>
      <c r="G173" s="4"/>
      <c r="H173" s="22">
        <f t="shared" si="3"/>
        <v>0</v>
      </c>
      <c r="I173" s="4"/>
      <c r="J173" s="4"/>
    </row>
    <row r="174" spans="1:10" s="2" customFormat="1">
      <c r="A174" s="24">
        <v>21562</v>
      </c>
      <c r="B174" s="29" t="s">
        <v>156</v>
      </c>
      <c r="C174" s="30"/>
      <c r="D174" s="28">
        <f>SUM(D175:D177)</f>
        <v>0</v>
      </c>
      <c r="E174" s="5"/>
      <c r="F174" s="28">
        <f>SUM(F175:F177)</f>
        <v>0</v>
      </c>
      <c r="G174" s="4"/>
      <c r="H174" s="22">
        <f t="shared" si="3"/>
        <v>0</v>
      </c>
      <c r="I174" s="4"/>
      <c r="J174" s="4"/>
    </row>
    <row r="175" spans="1:10" s="2" customFormat="1">
      <c r="A175" s="24">
        <v>2156201</v>
      </c>
      <c r="B175" s="29" t="s">
        <v>157</v>
      </c>
      <c r="C175" s="30"/>
      <c r="D175" s="28"/>
      <c r="E175" s="5"/>
      <c r="F175" s="28"/>
      <c r="G175" s="4"/>
      <c r="H175" s="22">
        <f t="shared" si="3"/>
        <v>0</v>
      </c>
      <c r="I175" s="4"/>
      <c r="J175" s="4"/>
    </row>
    <row r="176" spans="1:10" s="2" customFormat="1">
      <c r="A176" s="24">
        <v>2156202</v>
      </c>
      <c r="B176" s="29" t="s">
        <v>158</v>
      </c>
      <c r="C176" s="30"/>
      <c r="D176" s="28"/>
      <c r="E176" s="5"/>
      <c r="F176" s="28"/>
      <c r="G176" s="4"/>
      <c r="H176" s="22">
        <f t="shared" si="3"/>
        <v>0</v>
      </c>
      <c r="I176" s="4"/>
      <c r="J176" s="4"/>
    </row>
    <row r="177" spans="1:10" s="2" customFormat="1">
      <c r="A177" s="24">
        <v>2156299</v>
      </c>
      <c r="B177" s="29" t="s">
        <v>159</v>
      </c>
      <c r="C177" s="30"/>
      <c r="D177" s="28"/>
      <c r="E177" s="5"/>
      <c r="F177" s="28"/>
      <c r="G177" s="4"/>
      <c r="H177" s="22">
        <f t="shared" si="3"/>
        <v>0</v>
      </c>
      <c r="I177" s="4"/>
      <c r="J177" s="4"/>
    </row>
    <row r="178" spans="1:10" s="2" customFormat="1">
      <c r="A178" s="24">
        <v>217</v>
      </c>
      <c r="B178" s="25" t="s">
        <v>160</v>
      </c>
      <c r="C178" s="26"/>
      <c r="D178" s="28">
        <f>SUM(D179:D180)</f>
        <v>0</v>
      </c>
      <c r="E178" s="5"/>
      <c r="F178" s="28">
        <f>SUM(F179:F180)</f>
        <v>0</v>
      </c>
      <c r="G178" s="4"/>
      <c r="H178" s="22">
        <f t="shared" si="3"/>
        <v>0</v>
      </c>
      <c r="I178" s="4"/>
      <c r="J178" s="4"/>
    </row>
    <row r="179" spans="1:10" s="2" customFormat="1">
      <c r="A179" s="24">
        <v>2170402</v>
      </c>
      <c r="B179" s="29" t="s">
        <v>161</v>
      </c>
      <c r="C179" s="30"/>
      <c r="D179" s="28"/>
      <c r="E179" s="5"/>
      <c r="F179" s="28"/>
      <c r="G179" s="4"/>
      <c r="H179" s="22">
        <f t="shared" si="3"/>
        <v>0</v>
      </c>
      <c r="I179" s="4"/>
      <c r="J179" s="4"/>
    </row>
    <row r="180" spans="1:10" s="2" customFormat="1" ht="28.5">
      <c r="A180" s="24">
        <v>2170403</v>
      </c>
      <c r="B180" s="29" t="s">
        <v>162</v>
      </c>
      <c r="C180" s="30"/>
      <c r="D180" s="28"/>
      <c r="E180" s="5"/>
      <c r="F180" s="28"/>
      <c r="G180" s="4"/>
      <c r="H180" s="22">
        <f t="shared" si="3"/>
        <v>0</v>
      </c>
      <c r="I180" s="4"/>
      <c r="J180" s="4"/>
    </row>
    <row r="181" spans="1:10" s="2" customFormat="1">
      <c r="A181" s="24">
        <v>229</v>
      </c>
      <c r="B181" s="25" t="s">
        <v>163</v>
      </c>
      <c r="C181" s="26"/>
      <c r="D181" s="27">
        <f>D182+D186+D195</f>
        <v>12.55</v>
      </c>
      <c r="E181" s="5"/>
      <c r="F181" s="28">
        <f>F182+F186+F195</f>
        <v>0</v>
      </c>
      <c r="G181" s="4"/>
      <c r="H181" s="21">
        <f t="shared" si="3"/>
        <v>12.55</v>
      </c>
      <c r="I181" s="4"/>
      <c r="J181" s="4"/>
    </row>
    <row r="182" spans="1:10" s="2" customFormat="1" ht="28.5">
      <c r="A182" s="24">
        <v>22904</v>
      </c>
      <c r="B182" s="29" t="s">
        <v>164</v>
      </c>
      <c r="C182" s="30"/>
      <c r="D182" s="28">
        <f>SUM(D183:D185)</f>
        <v>0</v>
      </c>
      <c r="E182" s="5"/>
      <c r="F182" s="28">
        <f>SUM(F183:F185)</f>
        <v>0</v>
      </c>
      <c r="G182" s="4"/>
      <c r="H182" s="22">
        <f t="shared" si="3"/>
        <v>0</v>
      </c>
      <c r="I182" s="4"/>
      <c r="J182" s="4"/>
    </row>
    <row r="183" spans="1:10" s="2" customFormat="1">
      <c r="A183" s="24">
        <v>2290401</v>
      </c>
      <c r="B183" s="29" t="s">
        <v>165</v>
      </c>
      <c r="C183" s="30"/>
      <c r="D183" s="28"/>
      <c r="E183" s="5"/>
      <c r="F183" s="28"/>
      <c r="G183" s="4"/>
      <c r="H183" s="22">
        <f t="shared" si="3"/>
        <v>0</v>
      </c>
      <c r="I183" s="4"/>
      <c r="J183" s="4"/>
    </row>
    <row r="184" spans="1:10" s="2" customFormat="1" ht="28.5">
      <c r="A184" s="24">
        <v>2290402</v>
      </c>
      <c r="B184" s="29" t="s">
        <v>166</v>
      </c>
      <c r="C184" s="30"/>
      <c r="D184" s="28"/>
      <c r="E184" s="5"/>
      <c r="F184" s="28"/>
      <c r="G184" s="4"/>
      <c r="H184" s="22">
        <f t="shared" si="3"/>
        <v>0</v>
      </c>
      <c r="I184" s="4"/>
      <c r="J184" s="4"/>
    </row>
    <row r="185" spans="1:10" s="2" customFormat="1" ht="28.5">
      <c r="A185" s="24">
        <v>2290403</v>
      </c>
      <c r="B185" s="29" t="s">
        <v>167</v>
      </c>
      <c r="C185" s="30"/>
      <c r="D185" s="28"/>
      <c r="E185" s="5"/>
      <c r="F185" s="28"/>
      <c r="G185" s="4"/>
      <c r="H185" s="22">
        <f t="shared" si="3"/>
        <v>0</v>
      </c>
      <c r="I185" s="4"/>
      <c r="J185" s="4"/>
    </row>
    <row r="186" spans="1:10" s="2" customFormat="1" ht="28.5">
      <c r="A186" s="24">
        <v>22908</v>
      </c>
      <c r="B186" s="29" t="s">
        <v>168</v>
      </c>
      <c r="C186" s="30"/>
      <c r="D186" s="28">
        <f>SUM(D187:D194)</f>
        <v>0</v>
      </c>
      <c r="E186" s="5"/>
      <c r="F186" s="28">
        <f>SUM(F187:F194)</f>
        <v>0</v>
      </c>
      <c r="G186" s="4"/>
      <c r="H186" s="22">
        <f t="shared" si="3"/>
        <v>0</v>
      </c>
      <c r="I186" s="4"/>
      <c r="J186" s="4"/>
    </row>
    <row r="187" spans="1:10" s="2" customFormat="1" ht="28.5">
      <c r="A187" s="24">
        <v>2290802</v>
      </c>
      <c r="B187" s="29" t="s">
        <v>169</v>
      </c>
      <c r="C187" s="30"/>
      <c r="D187" s="28"/>
      <c r="E187" s="5"/>
      <c r="F187" s="28"/>
      <c r="G187" s="4"/>
      <c r="H187" s="22">
        <f t="shared" si="3"/>
        <v>0</v>
      </c>
      <c r="I187" s="4"/>
      <c r="J187" s="4"/>
    </row>
    <row r="188" spans="1:10" s="2" customFormat="1" ht="28.5">
      <c r="A188" s="24">
        <v>2290803</v>
      </c>
      <c r="B188" s="29" t="s">
        <v>170</v>
      </c>
      <c r="C188" s="30"/>
      <c r="D188" s="28"/>
      <c r="E188" s="5"/>
      <c r="F188" s="28"/>
      <c r="G188" s="4"/>
      <c r="H188" s="22">
        <f t="shared" si="3"/>
        <v>0</v>
      </c>
      <c r="I188" s="4"/>
      <c r="J188" s="4"/>
    </row>
    <row r="189" spans="1:10" s="2" customFormat="1" ht="28.5">
      <c r="A189" s="24">
        <v>2290804</v>
      </c>
      <c r="B189" s="29" t="s">
        <v>171</v>
      </c>
      <c r="C189" s="30"/>
      <c r="D189" s="28"/>
      <c r="E189" s="5"/>
      <c r="F189" s="28"/>
      <c r="G189" s="4"/>
      <c r="H189" s="22">
        <f t="shared" si="3"/>
        <v>0</v>
      </c>
      <c r="I189" s="4"/>
      <c r="J189" s="4"/>
    </row>
    <row r="190" spans="1:10" s="2" customFormat="1" ht="28.5">
      <c r="A190" s="24">
        <v>2290805</v>
      </c>
      <c r="B190" s="29" t="s">
        <v>172</v>
      </c>
      <c r="C190" s="30"/>
      <c r="D190" s="28"/>
      <c r="E190" s="5"/>
      <c r="F190" s="28"/>
      <c r="G190" s="4"/>
      <c r="H190" s="22">
        <f t="shared" si="3"/>
        <v>0</v>
      </c>
      <c r="I190" s="4"/>
      <c r="J190" s="4"/>
    </row>
    <row r="191" spans="1:10" s="2" customFormat="1">
      <c r="A191" s="24">
        <v>2290806</v>
      </c>
      <c r="B191" s="29" t="s">
        <v>173</v>
      </c>
      <c r="C191" s="30"/>
      <c r="D191" s="28"/>
      <c r="E191" s="5"/>
      <c r="F191" s="28"/>
      <c r="G191" s="4"/>
      <c r="H191" s="22">
        <f t="shared" si="3"/>
        <v>0</v>
      </c>
      <c r="I191" s="4"/>
      <c r="J191" s="4"/>
    </row>
    <row r="192" spans="1:10" s="2" customFormat="1">
      <c r="A192" s="24">
        <v>2290807</v>
      </c>
      <c r="B192" s="29" t="s">
        <v>174</v>
      </c>
      <c r="C192" s="30"/>
      <c r="D192" s="28"/>
      <c r="E192" s="5"/>
      <c r="F192" s="28"/>
      <c r="G192" s="4"/>
      <c r="H192" s="22">
        <f t="shared" si="3"/>
        <v>0</v>
      </c>
      <c r="I192" s="4"/>
      <c r="J192" s="4"/>
    </row>
    <row r="193" spans="1:10" s="2" customFormat="1">
      <c r="A193" s="24">
        <v>2290808</v>
      </c>
      <c r="B193" s="29" t="s">
        <v>175</v>
      </c>
      <c r="C193" s="30"/>
      <c r="D193" s="28"/>
      <c r="E193" s="5"/>
      <c r="F193" s="28"/>
      <c r="G193" s="4"/>
      <c r="H193" s="22">
        <f t="shared" si="3"/>
        <v>0</v>
      </c>
      <c r="I193" s="4"/>
      <c r="J193" s="4"/>
    </row>
    <row r="194" spans="1:10" s="2" customFormat="1" ht="28.5">
      <c r="A194" s="24">
        <v>2290899</v>
      </c>
      <c r="B194" s="29" t="s">
        <v>176</v>
      </c>
      <c r="C194" s="30"/>
      <c r="D194" s="28"/>
      <c r="E194" s="5"/>
      <c r="F194" s="28"/>
      <c r="G194" s="4"/>
      <c r="H194" s="22">
        <f t="shared" si="3"/>
        <v>0</v>
      </c>
      <c r="I194" s="4"/>
      <c r="J194" s="4"/>
    </row>
    <row r="195" spans="1:10" s="2" customFormat="1">
      <c r="A195" s="24">
        <v>22960</v>
      </c>
      <c r="B195" s="29" t="s">
        <v>177</v>
      </c>
      <c r="C195" s="30"/>
      <c r="D195" s="27">
        <f>SUM(D196:D211)</f>
        <v>12.55</v>
      </c>
      <c r="E195" s="5"/>
      <c r="F195" s="28">
        <f>SUM(F196:F211)</f>
        <v>0</v>
      </c>
      <c r="G195" s="4"/>
      <c r="H195" s="21">
        <f t="shared" si="3"/>
        <v>12.55</v>
      </c>
      <c r="I195" s="4"/>
      <c r="J195" s="4"/>
    </row>
    <row r="196" spans="1:10" s="2" customFormat="1" ht="28.5">
      <c r="A196" s="24">
        <v>2296001</v>
      </c>
      <c r="B196" s="29" t="s">
        <v>178</v>
      </c>
      <c r="C196" s="30"/>
      <c r="D196" s="28"/>
      <c r="E196" s="5"/>
      <c r="F196" s="28"/>
      <c r="G196" s="4"/>
      <c r="H196" s="22">
        <f t="shared" si="3"/>
        <v>0</v>
      </c>
      <c r="I196" s="4"/>
      <c r="J196" s="4"/>
    </row>
    <row r="197" spans="1:10" s="2" customFormat="1" ht="28.5">
      <c r="A197" s="24">
        <v>2296002</v>
      </c>
      <c r="B197" s="29" t="s">
        <v>179</v>
      </c>
      <c r="C197" s="30"/>
      <c r="D197" s="28"/>
      <c r="E197" s="5"/>
      <c r="F197" s="28"/>
      <c r="G197" s="4"/>
      <c r="H197" s="22">
        <f t="shared" ref="H197:H249" si="4">D197-F197</f>
        <v>0</v>
      </c>
      <c r="I197" s="4"/>
      <c r="J197" s="4"/>
    </row>
    <row r="198" spans="1:10" s="2" customFormat="1" ht="28.5">
      <c r="A198" s="24">
        <v>2296003</v>
      </c>
      <c r="B198" s="29" t="s">
        <v>180</v>
      </c>
      <c r="C198" s="30"/>
      <c r="D198" s="28"/>
      <c r="E198" s="5"/>
      <c r="F198" s="28"/>
      <c r="G198" s="4"/>
      <c r="H198" s="22">
        <f t="shared" si="4"/>
        <v>0</v>
      </c>
      <c r="I198" s="4"/>
      <c r="J198" s="4"/>
    </row>
    <row r="199" spans="1:10" s="2" customFormat="1">
      <c r="A199" s="24"/>
      <c r="B199" s="29"/>
      <c r="C199" s="4"/>
      <c r="D199" s="28"/>
      <c r="E199" s="5"/>
      <c r="F199" s="28"/>
      <c r="G199" s="4"/>
      <c r="H199" s="22">
        <f t="shared" si="4"/>
        <v>0</v>
      </c>
      <c r="I199" s="4"/>
      <c r="J199" s="4"/>
    </row>
    <row r="200" spans="1:10" s="2" customFormat="1" ht="28.5">
      <c r="A200" s="24">
        <v>2296004</v>
      </c>
      <c r="B200" s="29" t="s">
        <v>181</v>
      </c>
      <c r="C200" s="30"/>
      <c r="D200" s="28"/>
      <c r="E200" s="5"/>
      <c r="F200" s="28"/>
      <c r="G200" s="4"/>
      <c r="H200" s="22">
        <f t="shared" si="4"/>
        <v>0</v>
      </c>
      <c r="I200" s="4"/>
      <c r="J200" s="4"/>
    </row>
    <row r="201" spans="1:10" s="2" customFormat="1">
      <c r="A201" s="24"/>
      <c r="B201" s="29"/>
      <c r="C201" s="30"/>
      <c r="D201" s="28"/>
      <c r="E201" s="5"/>
      <c r="F201" s="28"/>
      <c r="G201" s="4"/>
      <c r="H201" s="22">
        <f t="shared" si="4"/>
        <v>0</v>
      </c>
      <c r="I201" s="23"/>
      <c r="J201" s="4"/>
    </row>
    <row r="202" spans="1:10" s="2" customFormat="1" ht="28.5">
      <c r="A202" s="24">
        <v>2296005</v>
      </c>
      <c r="B202" s="29" t="s">
        <v>182</v>
      </c>
      <c r="C202" s="30"/>
      <c r="D202" s="28"/>
      <c r="E202" s="5"/>
      <c r="F202" s="28"/>
      <c r="G202" s="4"/>
      <c r="H202" s="22">
        <f t="shared" si="4"/>
        <v>0</v>
      </c>
      <c r="I202" s="4"/>
      <c r="J202" s="4"/>
    </row>
    <row r="203" spans="1:10" s="2" customFormat="1" ht="28.5">
      <c r="A203" s="24">
        <v>2296006</v>
      </c>
      <c r="B203" s="29" t="s">
        <v>183</v>
      </c>
      <c r="C203" s="30"/>
      <c r="D203" s="27">
        <v>12.55</v>
      </c>
      <c r="E203" s="5" t="s">
        <v>227</v>
      </c>
      <c r="F203" s="28"/>
      <c r="G203" s="4"/>
      <c r="H203" s="21">
        <f t="shared" si="4"/>
        <v>12.55</v>
      </c>
      <c r="I203" s="4"/>
      <c r="J203" s="4"/>
    </row>
    <row r="204" spans="1:10" s="2" customFormat="1">
      <c r="A204" s="24"/>
      <c r="B204" s="29"/>
      <c r="C204" s="30"/>
      <c r="D204" s="28"/>
      <c r="E204" s="5"/>
      <c r="F204" s="28"/>
      <c r="G204" s="4"/>
      <c r="H204" s="22">
        <f t="shared" si="4"/>
        <v>0</v>
      </c>
      <c r="I204" s="4"/>
      <c r="J204" s="4"/>
    </row>
    <row r="205" spans="1:10" s="2" customFormat="1">
      <c r="A205" s="24"/>
      <c r="B205" s="29"/>
      <c r="C205" s="30"/>
      <c r="D205" s="28"/>
      <c r="E205" s="5"/>
      <c r="F205" s="28"/>
      <c r="G205" s="4"/>
      <c r="H205" s="22">
        <f t="shared" si="4"/>
        <v>0</v>
      </c>
      <c r="I205" s="4"/>
      <c r="J205" s="4"/>
    </row>
    <row r="206" spans="1:10" s="2" customFormat="1">
      <c r="A206" s="24"/>
      <c r="B206" s="29"/>
      <c r="C206" s="30"/>
      <c r="D206" s="28"/>
      <c r="E206" s="5"/>
      <c r="F206" s="28"/>
      <c r="G206" s="4"/>
      <c r="H206" s="22">
        <f t="shared" si="4"/>
        <v>0</v>
      </c>
      <c r="I206" s="4"/>
      <c r="J206" s="4"/>
    </row>
    <row r="207" spans="1:10" s="2" customFormat="1" ht="28.5">
      <c r="A207" s="24">
        <v>2296010</v>
      </c>
      <c r="B207" s="29" t="s">
        <v>184</v>
      </c>
      <c r="C207" s="30"/>
      <c r="D207" s="28"/>
      <c r="E207" s="5"/>
      <c r="F207" s="28"/>
      <c r="G207" s="4"/>
      <c r="H207" s="22">
        <f t="shared" si="4"/>
        <v>0</v>
      </c>
      <c r="I207" s="4"/>
      <c r="J207" s="4"/>
    </row>
    <row r="208" spans="1:10" s="2" customFormat="1">
      <c r="A208" s="24">
        <v>2296011</v>
      </c>
      <c r="B208" s="29" t="s">
        <v>185</v>
      </c>
      <c r="C208" s="30"/>
      <c r="D208" s="28"/>
      <c r="E208" s="5"/>
      <c r="F208" s="28"/>
      <c r="G208" s="4"/>
      <c r="H208" s="22">
        <f t="shared" si="4"/>
        <v>0</v>
      </c>
      <c r="I208" s="4"/>
      <c r="J208" s="4"/>
    </row>
    <row r="209" spans="1:10" s="2" customFormat="1" ht="28.5">
      <c r="A209" s="24">
        <v>2296012</v>
      </c>
      <c r="B209" s="29" t="s">
        <v>186</v>
      </c>
      <c r="C209" s="30"/>
      <c r="D209" s="28"/>
      <c r="E209" s="5"/>
      <c r="F209" s="28"/>
      <c r="G209" s="4"/>
      <c r="H209" s="22">
        <f t="shared" si="4"/>
        <v>0</v>
      </c>
      <c r="I209" s="4"/>
      <c r="J209" s="4"/>
    </row>
    <row r="210" spans="1:10" s="2" customFormat="1" ht="28.5">
      <c r="A210" s="24">
        <v>2296013</v>
      </c>
      <c r="B210" s="29" t="s">
        <v>187</v>
      </c>
      <c r="C210" s="30"/>
      <c r="D210" s="28"/>
      <c r="E210" s="5"/>
      <c r="F210" s="28"/>
      <c r="G210" s="4"/>
      <c r="H210" s="22">
        <f t="shared" si="4"/>
        <v>0</v>
      </c>
      <c r="I210" s="4"/>
      <c r="J210" s="4"/>
    </row>
    <row r="211" spans="1:10" s="2" customFormat="1" ht="28.5">
      <c r="A211" s="24">
        <v>2296099</v>
      </c>
      <c r="B211" s="29" t="s">
        <v>188</v>
      </c>
      <c r="C211" s="30"/>
      <c r="D211" s="28"/>
      <c r="E211" s="5"/>
      <c r="F211" s="28"/>
      <c r="G211" s="4"/>
      <c r="H211" s="22">
        <f t="shared" si="4"/>
        <v>0</v>
      </c>
      <c r="I211" s="4"/>
      <c r="J211" s="4"/>
    </row>
    <row r="212" spans="1:10" s="2" customFormat="1">
      <c r="A212" s="24">
        <v>232</v>
      </c>
      <c r="B212" s="25" t="s">
        <v>189</v>
      </c>
      <c r="C212" s="26"/>
      <c r="D212" s="28">
        <f>D213</f>
        <v>0</v>
      </c>
      <c r="E212" s="5"/>
      <c r="F212" s="28">
        <f>F213</f>
        <v>0</v>
      </c>
      <c r="G212" s="4"/>
      <c r="H212" s="22">
        <f t="shared" si="4"/>
        <v>0</v>
      </c>
      <c r="I212" s="4"/>
      <c r="J212" s="4"/>
    </row>
    <row r="213" spans="1:10" s="2" customFormat="1">
      <c r="A213" s="24">
        <v>23204</v>
      </c>
      <c r="B213" s="29" t="s">
        <v>190</v>
      </c>
      <c r="C213" s="30"/>
      <c r="D213" s="28">
        <f>SUM(D214:D230)</f>
        <v>0</v>
      </c>
      <c r="E213" s="5"/>
      <c r="F213" s="28">
        <f>SUM(F214:F230)</f>
        <v>0</v>
      </c>
      <c r="G213" s="4"/>
      <c r="H213" s="22">
        <f t="shared" si="4"/>
        <v>0</v>
      </c>
      <c r="I213" s="4"/>
      <c r="J213" s="4"/>
    </row>
    <row r="214" spans="1:10" s="2" customFormat="1" ht="28.5">
      <c r="A214" s="24">
        <v>2320401</v>
      </c>
      <c r="B214" s="29" t="s">
        <v>191</v>
      </c>
      <c r="C214" s="30"/>
      <c r="D214" s="28"/>
      <c r="E214" s="5"/>
      <c r="F214" s="28"/>
      <c r="G214" s="4"/>
      <c r="H214" s="22">
        <f t="shared" si="4"/>
        <v>0</v>
      </c>
      <c r="I214" s="4"/>
      <c r="J214" s="4"/>
    </row>
    <row r="215" spans="1:10" s="2" customFormat="1">
      <c r="A215" s="24">
        <v>2320402</v>
      </c>
      <c r="B215" s="29" t="s">
        <v>192</v>
      </c>
      <c r="C215" s="30"/>
      <c r="D215" s="28"/>
      <c r="E215" s="5"/>
      <c r="F215" s="28"/>
      <c r="G215" s="4"/>
      <c r="H215" s="22">
        <f t="shared" si="4"/>
        <v>0</v>
      </c>
      <c r="I215" s="4"/>
      <c r="J215" s="4"/>
    </row>
    <row r="216" spans="1:10" s="2" customFormat="1" ht="28.5">
      <c r="A216" s="24">
        <v>2320405</v>
      </c>
      <c r="B216" s="29" t="s">
        <v>193</v>
      </c>
      <c r="C216" s="30"/>
      <c r="D216" s="28"/>
      <c r="E216" s="5"/>
      <c r="F216" s="28"/>
      <c r="G216" s="4"/>
      <c r="H216" s="22">
        <f t="shared" si="4"/>
        <v>0</v>
      </c>
      <c r="I216" s="4"/>
      <c r="J216" s="4"/>
    </row>
    <row r="217" spans="1:10" s="2" customFormat="1" ht="28.5">
      <c r="A217" s="24">
        <v>2320411</v>
      </c>
      <c r="B217" s="29" t="s">
        <v>194</v>
      </c>
      <c r="C217" s="30"/>
      <c r="D217" s="28"/>
      <c r="E217" s="5"/>
      <c r="F217" s="28"/>
      <c r="G217" s="4"/>
      <c r="H217" s="22">
        <f t="shared" si="4"/>
        <v>0</v>
      </c>
      <c r="I217" s="4"/>
      <c r="J217" s="4"/>
    </row>
    <row r="218" spans="1:10" s="2" customFormat="1" ht="28.5">
      <c r="A218" s="24">
        <v>2320412</v>
      </c>
      <c r="B218" s="29" t="s">
        <v>195</v>
      </c>
      <c r="C218" s="30"/>
      <c r="D218" s="28"/>
      <c r="E218" s="5"/>
      <c r="F218" s="28"/>
      <c r="G218" s="4"/>
      <c r="H218" s="22">
        <f t="shared" si="4"/>
        <v>0</v>
      </c>
      <c r="I218" s="4"/>
      <c r="J218" s="4"/>
    </row>
    <row r="219" spans="1:10" s="2" customFormat="1" ht="28.5">
      <c r="A219" s="24">
        <v>2320413</v>
      </c>
      <c r="B219" s="29" t="s">
        <v>196</v>
      </c>
      <c r="C219" s="30"/>
      <c r="D219" s="28"/>
      <c r="E219" s="5"/>
      <c r="F219" s="28"/>
      <c r="G219" s="4"/>
      <c r="H219" s="22">
        <f t="shared" si="4"/>
        <v>0</v>
      </c>
      <c r="I219" s="4"/>
      <c r="J219" s="4"/>
    </row>
    <row r="220" spans="1:10" s="2" customFormat="1" ht="28.5">
      <c r="A220" s="24">
        <v>2320414</v>
      </c>
      <c r="B220" s="29" t="s">
        <v>197</v>
      </c>
      <c r="C220" s="30"/>
      <c r="D220" s="28"/>
      <c r="E220" s="5"/>
      <c r="F220" s="28"/>
      <c r="G220" s="4"/>
      <c r="H220" s="22">
        <f t="shared" si="4"/>
        <v>0</v>
      </c>
      <c r="I220" s="4"/>
      <c r="J220" s="4"/>
    </row>
    <row r="221" spans="1:10" s="2" customFormat="1" ht="28.5">
      <c r="A221" s="24">
        <v>2320416</v>
      </c>
      <c r="B221" s="29" t="s">
        <v>198</v>
      </c>
      <c r="C221" s="30"/>
      <c r="D221" s="28"/>
      <c r="E221" s="5"/>
      <c r="F221" s="28"/>
      <c r="G221" s="4"/>
      <c r="H221" s="22">
        <f t="shared" si="4"/>
        <v>0</v>
      </c>
      <c r="I221" s="4"/>
      <c r="J221" s="4"/>
    </row>
    <row r="222" spans="1:10" s="2" customFormat="1" ht="28.5">
      <c r="A222" s="24">
        <v>2320417</v>
      </c>
      <c r="B222" s="29" t="s">
        <v>199</v>
      </c>
      <c r="C222" s="30"/>
      <c r="D222" s="28"/>
      <c r="E222" s="5"/>
      <c r="F222" s="28"/>
      <c r="G222" s="4"/>
      <c r="H222" s="22">
        <f t="shared" si="4"/>
        <v>0</v>
      </c>
      <c r="I222" s="4"/>
      <c r="J222" s="4"/>
    </row>
    <row r="223" spans="1:10" s="2" customFormat="1" ht="28.5">
      <c r="A223" s="24">
        <v>2320418</v>
      </c>
      <c r="B223" s="29" t="s">
        <v>200</v>
      </c>
      <c r="C223" s="30"/>
      <c r="D223" s="28"/>
      <c r="E223" s="5"/>
      <c r="F223" s="28"/>
      <c r="G223" s="4"/>
      <c r="H223" s="22">
        <f t="shared" si="4"/>
        <v>0</v>
      </c>
      <c r="I223" s="4"/>
      <c r="J223" s="4"/>
    </row>
    <row r="224" spans="1:10" s="2" customFormat="1">
      <c r="A224" s="24">
        <v>2320419</v>
      </c>
      <c r="B224" s="29" t="s">
        <v>201</v>
      </c>
      <c r="C224" s="30"/>
      <c r="D224" s="28"/>
      <c r="E224" s="5"/>
      <c r="F224" s="28"/>
      <c r="G224" s="4"/>
      <c r="H224" s="22">
        <f t="shared" si="4"/>
        <v>0</v>
      </c>
      <c r="I224" s="4"/>
      <c r="J224" s="4"/>
    </row>
    <row r="225" spans="1:10" s="2" customFormat="1">
      <c r="A225" s="24">
        <v>2320420</v>
      </c>
      <c r="B225" s="29" t="s">
        <v>202</v>
      </c>
      <c r="C225" s="30"/>
      <c r="D225" s="28"/>
      <c r="E225" s="5"/>
      <c r="F225" s="28"/>
      <c r="G225" s="4"/>
      <c r="H225" s="22">
        <f t="shared" si="4"/>
        <v>0</v>
      </c>
      <c r="I225" s="4"/>
      <c r="J225" s="4"/>
    </row>
    <row r="226" spans="1:10" s="2" customFormat="1">
      <c r="A226" s="24">
        <v>2320431</v>
      </c>
      <c r="B226" s="29" t="s">
        <v>203</v>
      </c>
      <c r="C226" s="30"/>
      <c r="D226" s="28"/>
      <c r="E226" s="5"/>
      <c r="F226" s="28"/>
      <c r="G226" s="4"/>
      <c r="H226" s="22">
        <f t="shared" si="4"/>
        <v>0</v>
      </c>
      <c r="I226" s="4"/>
      <c r="J226" s="4"/>
    </row>
    <row r="227" spans="1:10" s="2" customFormat="1" ht="28.5">
      <c r="A227" s="24">
        <v>2320432</v>
      </c>
      <c r="B227" s="29" t="s">
        <v>204</v>
      </c>
      <c r="C227" s="30"/>
      <c r="D227" s="28"/>
      <c r="E227" s="5"/>
      <c r="F227" s="28"/>
      <c r="G227" s="4"/>
      <c r="H227" s="22">
        <f t="shared" si="4"/>
        <v>0</v>
      </c>
      <c r="I227" s="4"/>
      <c r="J227" s="4"/>
    </row>
    <row r="228" spans="1:10" s="2" customFormat="1" ht="28.5">
      <c r="A228" s="24">
        <v>2320433</v>
      </c>
      <c r="B228" s="29" t="s">
        <v>205</v>
      </c>
      <c r="C228" s="30"/>
      <c r="D228" s="28"/>
      <c r="E228" s="5"/>
      <c r="F228" s="28"/>
      <c r="G228" s="4"/>
      <c r="H228" s="22">
        <f t="shared" si="4"/>
        <v>0</v>
      </c>
      <c r="I228" s="4"/>
      <c r="J228" s="4"/>
    </row>
    <row r="229" spans="1:10" s="2" customFormat="1" ht="28.5">
      <c r="A229" s="24">
        <v>2320498</v>
      </c>
      <c r="B229" s="29" t="s">
        <v>206</v>
      </c>
      <c r="C229" s="30"/>
      <c r="D229" s="28"/>
      <c r="E229" s="5"/>
      <c r="F229" s="28"/>
      <c r="G229" s="4"/>
      <c r="H229" s="22">
        <f t="shared" si="4"/>
        <v>0</v>
      </c>
      <c r="I229" s="4"/>
      <c r="J229" s="4"/>
    </row>
    <row r="230" spans="1:10" s="2" customFormat="1" ht="28.5">
      <c r="A230" s="24">
        <v>2320499</v>
      </c>
      <c r="B230" s="29" t="s">
        <v>207</v>
      </c>
      <c r="C230" s="30"/>
      <c r="D230" s="28"/>
      <c r="E230" s="5"/>
      <c r="F230" s="28"/>
      <c r="G230" s="4"/>
      <c r="H230" s="22">
        <f t="shared" si="4"/>
        <v>0</v>
      </c>
      <c r="I230" s="4"/>
      <c r="J230" s="4"/>
    </row>
    <row r="231" spans="1:10" s="2" customFormat="1">
      <c r="A231" s="24">
        <v>233</v>
      </c>
      <c r="B231" s="25" t="s">
        <v>208</v>
      </c>
      <c r="C231" s="26"/>
      <c r="D231" s="28">
        <f>D232</f>
        <v>0</v>
      </c>
      <c r="E231" s="5"/>
      <c r="F231" s="28">
        <f>F232</f>
        <v>0</v>
      </c>
      <c r="G231" s="4"/>
      <c r="H231" s="22">
        <f t="shared" si="4"/>
        <v>0</v>
      </c>
      <c r="I231" s="4"/>
      <c r="J231" s="4"/>
    </row>
    <row r="232" spans="1:10" s="2" customFormat="1" ht="28.5">
      <c r="A232" s="24">
        <v>23304</v>
      </c>
      <c r="B232" s="29" t="s">
        <v>209</v>
      </c>
      <c r="C232" s="30"/>
      <c r="D232" s="28">
        <f>SUM(D233:D249)</f>
        <v>0</v>
      </c>
      <c r="E232" s="5"/>
      <c r="F232" s="28">
        <f>SUM(F233:F249)</f>
        <v>0</v>
      </c>
      <c r="G232" s="4"/>
      <c r="H232" s="22">
        <f t="shared" si="4"/>
        <v>0</v>
      </c>
      <c r="I232" s="4"/>
      <c r="J232" s="4"/>
    </row>
    <row r="233" spans="1:10" s="2" customFormat="1" ht="28.5">
      <c r="A233" s="24">
        <v>2330401</v>
      </c>
      <c r="B233" s="29" t="s">
        <v>210</v>
      </c>
      <c r="C233" s="30"/>
      <c r="D233" s="28"/>
      <c r="E233" s="5"/>
      <c r="F233" s="28"/>
      <c r="G233" s="4"/>
      <c r="H233" s="22">
        <f t="shared" si="4"/>
        <v>0</v>
      </c>
      <c r="I233" s="4"/>
      <c r="J233" s="4"/>
    </row>
    <row r="234" spans="1:10" s="2" customFormat="1" ht="28.5">
      <c r="A234" s="24">
        <v>2330402</v>
      </c>
      <c r="B234" s="29" t="s">
        <v>211</v>
      </c>
      <c r="C234" s="30"/>
      <c r="D234" s="28"/>
      <c r="E234" s="5"/>
      <c r="F234" s="28"/>
      <c r="G234" s="4"/>
      <c r="H234" s="22">
        <f t="shared" si="4"/>
        <v>0</v>
      </c>
      <c r="I234" s="4"/>
      <c r="J234" s="4"/>
    </row>
    <row r="235" spans="1:10" s="2" customFormat="1" ht="28.5">
      <c r="A235" s="24">
        <v>2330405</v>
      </c>
      <c r="B235" s="29" t="s">
        <v>212</v>
      </c>
      <c r="C235" s="30"/>
      <c r="D235" s="28"/>
      <c r="E235" s="5"/>
      <c r="F235" s="28"/>
      <c r="G235" s="4"/>
      <c r="H235" s="22">
        <f t="shared" si="4"/>
        <v>0</v>
      </c>
      <c r="I235" s="4"/>
      <c r="J235" s="4"/>
    </row>
    <row r="236" spans="1:10" s="2" customFormat="1" ht="28.5">
      <c r="A236" s="24">
        <v>2330411</v>
      </c>
      <c r="B236" s="29" t="s">
        <v>213</v>
      </c>
      <c r="C236" s="30"/>
      <c r="D236" s="28"/>
      <c r="E236" s="5"/>
      <c r="F236" s="28"/>
      <c r="G236" s="4"/>
      <c r="H236" s="22">
        <f t="shared" si="4"/>
        <v>0</v>
      </c>
      <c r="I236" s="4"/>
      <c r="J236" s="4"/>
    </row>
    <row r="237" spans="1:10" s="2" customFormat="1" ht="28.5">
      <c r="A237" s="24">
        <v>2330412</v>
      </c>
      <c r="B237" s="29" t="s">
        <v>214</v>
      </c>
      <c r="C237" s="30"/>
      <c r="D237" s="28"/>
      <c r="E237" s="5"/>
      <c r="F237" s="28"/>
      <c r="G237" s="4"/>
      <c r="H237" s="22">
        <f t="shared" si="4"/>
        <v>0</v>
      </c>
      <c r="I237" s="4"/>
      <c r="J237" s="4"/>
    </row>
    <row r="238" spans="1:10" s="2" customFormat="1" ht="28.5">
      <c r="A238" s="24">
        <v>2330413</v>
      </c>
      <c r="B238" s="29" t="s">
        <v>215</v>
      </c>
      <c r="C238" s="30"/>
      <c r="D238" s="28"/>
      <c r="E238" s="5"/>
      <c r="F238" s="28"/>
      <c r="G238" s="4"/>
      <c r="H238" s="22">
        <f t="shared" si="4"/>
        <v>0</v>
      </c>
      <c r="I238" s="4"/>
      <c r="J238" s="4"/>
    </row>
    <row r="239" spans="1:10" s="2" customFormat="1" ht="28.5">
      <c r="A239" s="24">
        <v>2330414</v>
      </c>
      <c r="B239" s="29" t="s">
        <v>216</v>
      </c>
      <c r="C239" s="30"/>
      <c r="D239" s="28"/>
      <c r="E239" s="5"/>
      <c r="F239" s="28"/>
      <c r="G239" s="4"/>
      <c r="H239" s="22">
        <f t="shared" si="4"/>
        <v>0</v>
      </c>
      <c r="I239" s="4"/>
      <c r="J239" s="4"/>
    </row>
    <row r="240" spans="1:10" s="2" customFormat="1" ht="28.5">
      <c r="A240" s="24">
        <v>2330416</v>
      </c>
      <c r="B240" s="29" t="s">
        <v>217</v>
      </c>
      <c r="C240" s="30"/>
      <c r="D240" s="28"/>
      <c r="E240" s="5"/>
      <c r="F240" s="28"/>
      <c r="G240" s="4"/>
      <c r="H240" s="22">
        <f t="shared" si="4"/>
        <v>0</v>
      </c>
      <c r="I240" s="4"/>
      <c r="J240" s="4"/>
    </row>
    <row r="241" spans="1:10" s="2" customFormat="1" ht="28.5">
      <c r="A241" s="24">
        <v>2330417</v>
      </c>
      <c r="B241" s="29" t="s">
        <v>218</v>
      </c>
      <c r="C241" s="30"/>
      <c r="D241" s="28"/>
      <c r="E241" s="5"/>
      <c r="F241" s="28"/>
      <c r="G241" s="4"/>
      <c r="H241" s="22">
        <f t="shared" si="4"/>
        <v>0</v>
      </c>
      <c r="I241" s="4"/>
      <c r="J241" s="4"/>
    </row>
    <row r="242" spans="1:10" s="2" customFormat="1" ht="28.5">
      <c r="A242" s="24">
        <v>2330418</v>
      </c>
      <c r="B242" s="29" t="s">
        <v>219</v>
      </c>
      <c r="C242" s="30"/>
      <c r="D242" s="28"/>
      <c r="E242" s="5"/>
      <c r="F242" s="28"/>
      <c r="G242" s="4"/>
      <c r="H242" s="22">
        <f t="shared" si="4"/>
        <v>0</v>
      </c>
      <c r="I242" s="4"/>
      <c r="J242" s="4"/>
    </row>
    <row r="243" spans="1:10" s="2" customFormat="1" ht="28.5">
      <c r="A243" s="24">
        <v>2330419</v>
      </c>
      <c r="B243" s="29" t="s">
        <v>220</v>
      </c>
      <c r="C243" s="30"/>
      <c r="D243" s="28"/>
      <c r="E243" s="5"/>
      <c r="F243" s="28"/>
      <c r="G243" s="4"/>
      <c r="H243" s="22">
        <f t="shared" si="4"/>
        <v>0</v>
      </c>
      <c r="I243" s="4"/>
      <c r="J243" s="4"/>
    </row>
    <row r="244" spans="1:10" s="2" customFormat="1" ht="28.5">
      <c r="A244" s="24">
        <v>2330420</v>
      </c>
      <c r="B244" s="29" t="s">
        <v>221</v>
      </c>
      <c r="C244" s="30"/>
      <c r="D244" s="28"/>
      <c r="E244" s="5"/>
      <c r="F244" s="28"/>
      <c r="G244" s="4"/>
      <c r="H244" s="22">
        <f t="shared" si="4"/>
        <v>0</v>
      </c>
      <c r="I244" s="4"/>
      <c r="J244" s="4"/>
    </row>
    <row r="245" spans="1:10" s="2" customFormat="1" ht="28.5">
      <c r="A245" s="24">
        <v>2330431</v>
      </c>
      <c r="B245" s="29" t="s">
        <v>222</v>
      </c>
      <c r="C245" s="30"/>
      <c r="D245" s="28"/>
      <c r="E245" s="5"/>
      <c r="F245" s="28"/>
      <c r="G245" s="4"/>
      <c r="H245" s="22">
        <f t="shared" si="4"/>
        <v>0</v>
      </c>
      <c r="I245" s="4"/>
      <c r="J245" s="4"/>
    </row>
    <row r="246" spans="1:10" s="2" customFormat="1" ht="28.5">
      <c r="A246" s="24">
        <v>2330432</v>
      </c>
      <c r="B246" s="29" t="s">
        <v>223</v>
      </c>
      <c r="C246" s="30"/>
      <c r="D246" s="28"/>
      <c r="E246" s="5"/>
      <c r="F246" s="28"/>
      <c r="G246" s="4"/>
      <c r="H246" s="22">
        <f t="shared" si="4"/>
        <v>0</v>
      </c>
      <c r="I246" s="4"/>
      <c r="J246" s="4"/>
    </row>
    <row r="247" spans="1:10" s="2" customFormat="1" ht="28.5">
      <c r="A247" s="24">
        <v>2330433</v>
      </c>
      <c r="B247" s="29" t="s">
        <v>224</v>
      </c>
      <c r="C247" s="30"/>
      <c r="D247" s="28"/>
      <c r="E247" s="5"/>
      <c r="F247" s="28"/>
      <c r="G247" s="4"/>
      <c r="H247" s="22">
        <f t="shared" si="4"/>
        <v>0</v>
      </c>
      <c r="I247" s="4"/>
      <c r="J247" s="4"/>
    </row>
    <row r="248" spans="1:10" s="2" customFormat="1" ht="28.5">
      <c r="A248" s="24">
        <v>2330498</v>
      </c>
      <c r="B248" s="29" t="s">
        <v>225</v>
      </c>
      <c r="C248" s="30"/>
      <c r="D248" s="28"/>
      <c r="E248" s="5"/>
      <c r="F248" s="28"/>
      <c r="G248" s="4"/>
      <c r="H248" s="22">
        <f t="shared" si="4"/>
        <v>0</v>
      </c>
      <c r="I248" s="4"/>
      <c r="J248" s="4"/>
    </row>
    <row r="249" spans="1:10" s="2" customFormat="1" ht="28.5">
      <c r="A249" s="24">
        <v>2330499</v>
      </c>
      <c r="B249" s="29" t="s">
        <v>226</v>
      </c>
      <c r="C249" s="30"/>
      <c r="D249" s="28"/>
      <c r="E249" s="5"/>
      <c r="F249" s="28"/>
      <c r="G249" s="4"/>
      <c r="H249" s="22">
        <f t="shared" si="4"/>
        <v>0</v>
      </c>
      <c r="I249" s="4"/>
      <c r="J249" s="4"/>
    </row>
    <row r="250" spans="1:10" s="2" customFormat="1">
      <c r="A250" s="4"/>
      <c r="B250" s="5"/>
      <c r="C250" s="4"/>
      <c r="D250" s="6"/>
      <c r="E250" s="5"/>
      <c r="F250" s="6"/>
      <c r="G250" s="4"/>
      <c r="H250" s="4"/>
      <c r="I250" s="4"/>
      <c r="J250" s="4"/>
    </row>
    <row r="251" spans="1:10" s="2" customFormat="1">
      <c r="A251" s="4"/>
      <c r="B251" s="5"/>
      <c r="C251" s="4"/>
      <c r="D251" s="6"/>
      <c r="E251" s="5"/>
      <c r="F251" s="6"/>
      <c r="G251" s="4"/>
      <c r="H251" s="4"/>
      <c r="I251" s="4"/>
      <c r="J251" s="4"/>
    </row>
    <row r="252" spans="1:10" s="2" customFormat="1">
      <c r="A252" s="4"/>
      <c r="B252" s="5"/>
      <c r="C252" s="4"/>
      <c r="D252" s="6"/>
      <c r="E252" s="5"/>
      <c r="F252" s="6"/>
      <c r="G252" s="4"/>
      <c r="H252" s="4"/>
      <c r="I252" s="4"/>
      <c r="J252" s="4"/>
    </row>
  </sheetData>
  <autoFilter ref="B1:I252">
    <filterColumn colId="2"/>
  </autoFilter>
  <mergeCells count="1">
    <mergeCell ref="B1:E1"/>
  </mergeCells>
  <phoneticPr fontId="3" type="noConversion"/>
  <printOptions horizontalCentered="1"/>
  <pageMargins left="0.74803149606299213" right="0.74803149606299213" top="0.98425196850393704" bottom="0.98425196850393704"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0</vt:lpstr>
      <vt:lpstr>'0'!Print_Titles</vt:lpstr>
    </vt:vector>
  </TitlesOfParts>
  <Company>www.xitong114.com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null,null,总收发</dc:creator>
  <cp:lastModifiedBy>null,null,总收发</cp:lastModifiedBy>
  <cp:lastPrinted>2019-12-26T06:46:02Z</cp:lastPrinted>
  <dcterms:created xsi:type="dcterms:W3CDTF">2019-12-25T10:40:42Z</dcterms:created>
  <dcterms:modified xsi:type="dcterms:W3CDTF">2020-01-20T01:23:49Z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2052-9.1.0.4472</vt:lpwstr>
  </property>
</Properties>
</file>